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OPZ\Sociální začleňování září_2018\"/>
    </mc:Choice>
  </mc:AlternateContent>
  <xr:revisionPtr revIDLastSave="0" documentId="8_{7B146F6D-8E0E-4608-B0A3-3EB147FC7041}" xr6:coauthVersionLast="36" xr6:coauthVersionMax="36" xr10:uidLastSave="{00000000-0000-0000-0000-000000000000}"/>
  <bookViews>
    <workbookView xWindow="0" yWindow="0" windowWidth="28800" windowHeight="14025" tabRatio="938" xr2:uid="{00000000-000D-0000-FFFF-FFFF00000000}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  <sheet name="List1" sheetId="16" r:id="rId6"/>
  </sheets>
  <calcPr calcId="162913"/>
</workbook>
</file>

<file path=xl/calcChain.xml><?xml version="1.0" encoding="utf-8"?>
<calcChain xmlns="http://schemas.openxmlformats.org/spreadsheetml/2006/main">
  <c r="D145" i="10" l="1"/>
  <c r="D145" i="14"/>
  <c r="D145" i="15"/>
  <c r="E43" i="15" l="1"/>
  <c r="F36" i="15"/>
  <c r="E36" i="15"/>
  <c r="E35" i="15" s="1"/>
  <c r="D137" i="14" l="1"/>
  <c r="D106" i="15"/>
  <c r="D105" i="15"/>
  <c r="D102" i="15"/>
  <c r="D101" i="15"/>
  <c r="D100" i="15"/>
  <c r="D99" i="15"/>
  <c r="G91" i="10" l="1"/>
  <c r="G90" i="10"/>
  <c r="G89" i="10"/>
  <c r="G88" i="10"/>
  <c r="F88" i="10"/>
  <c r="E88" i="10"/>
  <c r="D88" i="10"/>
  <c r="G87" i="10"/>
  <c r="G86" i="10"/>
  <c r="G85" i="10"/>
  <c r="G84" i="10"/>
  <c r="G83" i="10"/>
  <c r="G82" i="10"/>
  <c r="G81" i="10" s="1"/>
  <c r="G80" i="10" s="1"/>
  <c r="F81" i="10"/>
  <c r="E81" i="10"/>
  <c r="E80" i="10" s="1"/>
  <c r="D81" i="10"/>
  <c r="F80" i="10"/>
  <c r="D80" i="10"/>
  <c r="G76" i="10"/>
  <c r="G75" i="10"/>
  <c r="G74" i="10"/>
  <c r="G73" i="10" s="1"/>
  <c r="F73" i="10"/>
  <c r="E73" i="10"/>
  <c r="D73" i="10"/>
  <c r="G72" i="10"/>
  <c r="G71" i="10"/>
  <c r="G70" i="10"/>
  <c r="G69" i="10"/>
  <c r="G68" i="10"/>
  <c r="G67" i="10"/>
  <c r="G66" i="10" s="1"/>
  <c r="F66" i="10"/>
  <c r="E66" i="10"/>
  <c r="E65" i="10" s="1"/>
  <c r="D66" i="10"/>
  <c r="F65" i="10"/>
  <c r="D65" i="10"/>
  <c r="G61" i="10"/>
  <c r="G60" i="10"/>
  <c r="G59" i="10"/>
  <c r="G58" i="10" s="1"/>
  <c r="F58" i="10"/>
  <c r="F50" i="10" s="1"/>
  <c r="E58" i="10"/>
  <c r="D58" i="10"/>
  <c r="G57" i="10"/>
  <c r="G56" i="10"/>
  <c r="G55" i="10"/>
  <c r="G54" i="10"/>
  <c r="G53" i="10"/>
  <c r="G52" i="10"/>
  <c r="G51" i="10" s="1"/>
  <c r="F51" i="10"/>
  <c r="E51" i="10"/>
  <c r="E50" i="10" s="1"/>
  <c r="D51" i="10"/>
  <c r="D50" i="10" s="1"/>
  <c r="G46" i="10"/>
  <c r="G45" i="10"/>
  <c r="G43" i="10" s="1"/>
  <c r="G44" i="10"/>
  <c r="F43" i="10"/>
  <c r="F35" i="10" s="1"/>
  <c r="E43" i="10"/>
  <c r="D43" i="10"/>
  <c r="G42" i="10"/>
  <c r="G41" i="10"/>
  <c r="G40" i="10"/>
  <c r="G39" i="10"/>
  <c r="G38" i="10"/>
  <c r="G37" i="10"/>
  <c r="G36" i="10" s="1"/>
  <c r="F36" i="10"/>
  <c r="E36" i="10"/>
  <c r="D36" i="10"/>
  <c r="E35" i="10"/>
  <c r="D35" i="10"/>
  <c r="G91" i="14"/>
  <c r="G90" i="14"/>
  <c r="G89" i="14"/>
  <c r="G88" i="14" s="1"/>
  <c r="F88" i="14"/>
  <c r="F80" i="14" s="1"/>
  <c r="E88" i="14"/>
  <c r="D88" i="14"/>
  <c r="G87" i="14"/>
  <c r="G86" i="14"/>
  <c r="G85" i="14"/>
  <c r="G84" i="14"/>
  <c r="G83" i="14"/>
  <c r="G82" i="14"/>
  <c r="G81" i="14" s="1"/>
  <c r="F81" i="14"/>
  <c r="E81" i="14"/>
  <c r="D81" i="14"/>
  <c r="D80" i="14" s="1"/>
  <c r="E80" i="14"/>
  <c r="G76" i="14"/>
  <c r="G75" i="14"/>
  <c r="G74" i="14"/>
  <c r="G73" i="14" s="1"/>
  <c r="F73" i="14"/>
  <c r="E73" i="14"/>
  <c r="D73" i="14"/>
  <c r="G72" i="14"/>
  <c r="G71" i="14"/>
  <c r="G70" i="14"/>
  <c r="G69" i="14"/>
  <c r="G68" i="14"/>
  <c r="G67" i="14"/>
  <c r="G66" i="14" s="1"/>
  <c r="F66" i="14"/>
  <c r="E66" i="14"/>
  <c r="D66" i="14"/>
  <c r="F65" i="14"/>
  <c r="E65" i="14"/>
  <c r="D65" i="14"/>
  <c r="G61" i="14"/>
  <c r="G60" i="14"/>
  <c r="G59" i="14"/>
  <c r="G58" i="14" s="1"/>
  <c r="F58" i="14"/>
  <c r="E58" i="14"/>
  <c r="E50" i="14" s="1"/>
  <c r="D58" i="14"/>
  <c r="D50" i="14" s="1"/>
  <c r="G57" i="14"/>
  <c r="G56" i="14"/>
  <c r="G55" i="14"/>
  <c r="G51" i="14" s="1"/>
  <c r="G54" i="14"/>
  <c r="G53" i="14"/>
  <c r="G52" i="14"/>
  <c r="F51" i="14"/>
  <c r="E51" i="14"/>
  <c r="D51" i="14"/>
  <c r="F50" i="14"/>
  <c r="G46" i="14"/>
  <c r="G45" i="14"/>
  <c r="G44" i="14"/>
  <c r="F43" i="14"/>
  <c r="E43" i="14"/>
  <c r="E35" i="14" s="1"/>
  <c r="D43" i="14"/>
  <c r="G42" i="14"/>
  <c r="G41" i="14"/>
  <c r="G40" i="14"/>
  <c r="G36" i="14" s="1"/>
  <c r="G39" i="14"/>
  <c r="G38" i="14"/>
  <c r="G37" i="14"/>
  <c r="F36" i="14"/>
  <c r="E36" i="14"/>
  <c r="D36" i="14"/>
  <c r="F35" i="14"/>
  <c r="D35" i="14"/>
  <c r="G91" i="15"/>
  <c r="G90" i="15"/>
  <c r="G89" i="15"/>
  <c r="G88" i="15" s="1"/>
  <c r="F88" i="15"/>
  <c r="E88" i="15"/>
  <c r="D88" i="15"/>
  <c r="G87" i="15"/>
  <c r="G86" i="15"/>
  <c r="G85" i="15"/>
  <c r="G84" i="15"/>
  <c r="G83" i="15"/>
  <c r="G82" i="15"/>
  <c r="F81" i="15"/>
  <c r="F80" i="15" s="1"/>
  <c r="E81" i="15"/>
  <c r="D81" i="15"/>
  <c r="E80" i="15"/>
  <c r="D80" i="15"/>
  <c r="G76" i="15"/>
  <c r="G75" i="15"/>
  <c r="G74" i="15"/>
  <c r="G73" i="15" s="1"/>
  <c r="F73" i="15"/>
  <c r="E73" i="15"/>
  <c r="D73" i="15"/>
  <c r="G72" i="15"/>
  <c r="G71" i="15"/>
  <c r="G70" i="15"/>
  <c r="G69" i="15"/>
  <c r="G68" i="15"/>
  <c r="G67" i="15"/>
  <c r="G66" i="15" s="1"/>
  <c r="F66" i="15"/>
  <c r="E66" i="15"/>
  <c r="E65" i="15" s="1"/>
  <c r="D66" i="15"/>
  <c r="F65" i="15"/>
  <c r="D65" i="15"/>
  <c r="G61" i="15"/>
  <c r="G60" i="15"/>
  <c r="G59" i="15"/>
  <c r="G58" i="15"/>
  <c r="F58" i="15"/>
  <c r="E58" i="15"/>
  <c r="D58" i="15"/>
  <c r="G57" i="15"/>
  <c r="G56" i="15"/>
  <c r="G55" i="15"/>
  <c r="G54" i="15"/>
  <c r="G53" i="15"/>
  <c r="G52" i="15"/>
  <c r="G51" i="15" s="1"/>
  <c r="G50" i="15" s="1"/>
  <c r="F51" i="15"/>
  <c r="E51" i="15"/>
  <c r="D51" i="15"/>
  <c r="F50" i="15"/>
  <c r="E50" i="15"/>
  <c r="D50" i="15"/>
  <c r="G50" i="14" l="1"/>
  <c r="G35" i="10"/>
  <c r="G65" i="10"/>
  <c r="G81" i="15"/>
  <c r="G80" i="15" s="1"/>
  <c r="G80" i="14"/>
  <c r="G50" i="10"/>
  <c r="G65" i="14"/>
  <c r="G43" i="14"/>
  <c r="G35" i="14" s="1"/>
  <c r="G65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H123" i="10" l="1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D116" i="15" s="1"/>
  <c r="G109" i="15"/>
  <c r="F109" i="15"/>
  <c r="E109" i="15"/>
  <c r="D109" i="15" s="1"/>
  <c r="G104" i="15"/>
  <c r="G103" i="15" s="1"/>
  <c r="F104" i="15"/>
  <c r="E104" i="15"/>
  <c r="F103" i="15"/>
  <c r="G98" i="15"/>
  <c r="F98" i="15"/>
  <c r="E98" i="15"/>
  <c r="G46" i="15"/>
  <c r="G45" i="15"/>
  <c r="G44" i="15"/>
  <c r="F43" i="15"/>
  <c r="D43" i="15"/>
  <c r="G42" i="15"/>
  <c r="G41" i="15"/>
  <c r="G40" i="15"/>
  <c r="G39" i="15"/>
  <c r="G38" i="15"/>
  <c r="G37" i="15"/>
  <c r="F35" i="15"/>
  <c r="D36" i="15"/>
  <c r="C14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/>
  <c r="G98" i="14"/>
  <c r="F98" i="14"/>
  <c r="E98" i="14"/>
  <c r="C14" i="14"/>
  <c r="D104" i="15" l="1"/>
  <c r="G43" i="15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D103" i="15" s="1"/>
  <c r="G123" i="15"/>
  <c r="G124" i="15" s="1"/>
  <c r="G125" i="15" s="1"/>
  <c r="G36" i="15"/>
  <c r="G35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F103" i="10" s="1"/>
  <c r="E104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C16" i="13" s="1"/>
  <c r="F13" i="13"/>
  <c r="F15" i="13" l="1"/>
  <c r="F16" i="13"/>
  <c r="E141" i="10"/>
  <c r="J141" i="10" s="1"/>
  <c r="C15" i="13"/>
  <c r="C11" i="13"/>
  <c r="F11" i="13"/>
  <c r="F8" i="13" s="1"/>
  <c r="D17" i="13"/>
  <c r="E17" i="13"/>
  <c r="E18" i="13" l="1"/>
  <c r="E12" i="13" s="1"/>
  <c r="G21" i="13"/>
  <c r="C8" i="13"/>
  <c r="B17" i="13"/>
  <c r="D18" i="13"/>
  <c r="D12" i="13" s="1"/>
  <c r="E13" i="13" l="1"/>
  <c r="D13" i="13"/>
  <c r="B18" i="13"/>
  <c r="B12" i="13"/>
  <c r="D15" i="13" l="1"/>
  <c r="D16" i="13"/>
  <c r="E11" i="13"/>
  <c r="E8" i="13" s="1"/>
  <c r="E16" i="13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<sst xmlns="http://schemas.openxmlformats.org/spreadsheetml/2006/main" count="643" uniqueCount="146">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</sst>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9" fontId="4" fillId="0" borderId="2" xfId="0" applyNumberFormat="1" applyFont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9" fontId="4" fillId="0" borderId="33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4" fillId="0" borderId="1" xfId="0" applyNumberFormat="1" applyFont="1" applyBorder="1"/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6" fillId="2" borderId="5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6" fillId="6" borderId="9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3"/>
  <sheetViews>
    <sheetView tabSelected="1" view="pageLayout" zoomScaleNormal="80" workbookViewId="0">
      <selection activeCell="E139" sqref="E139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3"/>
      <c r="B1" s="163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05" t="s">
        <v>42</v>
      </c>
      <c r="B5" s="206"/>
      <c r="C5" s="207"/>
      <c r="D5" s="207"/>
      <c r="E5" s="208"/>
      <c r="F5" s="208"/>
    </row>
    <row r="6" spans="1:6" s="24" customFormat="1" ht="30" customHeight="1" x14ac:dyDescent="0.2">
      <c r="A6" s="205" t="s">
        <v>46</v>
      </c>
      <c r="B6" s="206"/>
      <c r="C6" s="207"/>
      <c r="D6" s="207"/>
      <c r="E6" s="208"/>
      <c r="F6" s="208"/>
    </row>
    <row r="7" spans="1:6" s="24" customFormat="1" ht="30" customHeight="1" x14ac:dyDescent="0.2">
      <c r="A7" s="205" t="s">
        <v>43</v>
      </c>
      <c r="B7" s="206"/>
      <c r="C7" s="207"/>
      <c r="D7" s="207"/>
      <c r="E7" s="208"/>
      <c r="F7" s="208"/>
    </row>
    <row r="8" spans="1:6" s="24" customFormat="1" ht="30" customHeight="1" x14ac:dyDescent="0.2">
      <c r="A8" s="205" t="s">
        <v>50</v>
      </c>
      <c r="B8" s="206"/>
      <c r="C8" s="207"/>
      <c r="D8" s="207"/>
      <c r="E8" s="208"/>
      <c r="F8" s="208"/>
    </row>
    <row r="9" spans="1:6" s="24" customFormat="1" ht="30" customHeight="1" x14ac:dyDescent="0.2">
      <c r="A9" s="205" t="s">
        <v>44</v>
      </c>
      <c r="B9" s="206"/>
      <c r="C9" s="207"/>
      <c r="D9" s="207"/>
      <c r="E9" s="208"/>
      <c r="F9" s="208"/>
    </row>
    <row r="10" spans="1:6" s="24" customFormat="1" ht="30" customHeight="1" x14ac:dyDescent="0.2">
      <c r="A10" s="205" t="s">
        <v>45</v>
      </c>
      <c r="B10" s="206"/>
      <c r="C10" s="207"/>
      <c r="D10" s="207"/>
      <c r="E10" s="208"/>
      <c r="F10" s="208"/>
    </row>
    <row r="11" spans="1:6" s="24" customFormat="1" ht="30" customHeight="1" x14ac:dyDescent="0.2">
      <c r="A11" s="205" t="s">
        <v>89</v>
      </c>
      <c r="B11" s="206"/>
      <c r="C11" s="207"/>
      <c r="D11" s="207"/>
      <c r="E11" s="208"/>
      <c r="F11" s="208"/>
    </row>
    <row r="12" spans="1:6" s="24" customFormat="1" ht="30" customHeight="1" x14ac:dyDescent="0.2">
      <c r="A12" s="205" t="s">
        <v>93</v>
      </c>
      <c r="B12" s="206"/>
      <c r="C12" s="207"/>
      <c r="D12" s="207"/>
      <c r="E12" s="208"/>
      <c r="F12" s="208"/>
    </row>
    <row r="13" spans="1:6" s="24" customFormat="1" ht="42.75" customHeight="1" x14ac:dyDescent="0.2">
      <c r="A13" s="205" t="s">
        <v>90</v>
      </c>
      <c r="B13" s="206"/>
      <c r="C13" s="207"/>
      <c r="D13" s="207"/>
      <c r="E13" s="208"/>
      <c r="F13" s="208"/>
    </row>
    <row r="14" spans="1:6" s="24" customFormat="1" ht="30" customHeight="1" x14ac:dyDescent="0.2">
      <c r="A14" s="205" t="s">
        <v>49</v>
      </c>
      <c r="B14" s="206"/>
      <c r="C14" s="207">
        <f>SUM(C15:C18)</f>
        <v>0</v>
      </c>
      <c r="D14" s="207"/>
      <c r="E14" s="208"/>
      <c r="F14" s="208"/>
    </row>
    <row r="15" spans="1:6" s="24" customFormat="1" ht="12.75" x14ac:dyDescent="0.2">
      <c r="A15" s="205" t="s">
        <v>86</v>
      </c>
      <c r="B15" s="206"/>
      <c r="C15" s="207"/>
      <c r="D15" s="207"/>
      <c r="E15" s="208"/>
      <c r="F15" s="208"/>
    </row>
    <row r="16" spans="1:6" s="24" customFormat="1" ht="12.75" x14ac:dyDescent="0.2">
      <c r="A16" s="205" t="s">
        <v>87</v>
      </c>
      <c r="B16" s="206"/>
      <c r="C16" s="207"/>
      <c r="D16" s="207"/>
      <c r="E16" s="208"/>
      <c r="F16" s="208"/>
    </row>
    <row r="17" spans="1:9" s="24" customFormat="1" ht="12.75" x14ac:dyDescent="0.2">
      <c r="A17" s="205" t="s">
        <v>88</v>
      </c>
      <c r="B17" s="206"/>
      <c r="C17" s="207"/>
      <c r="D17" s="207"/>
      <c r="E17" s="208"/>
      <c r="F17" s="208"/>
    </row>
    <row r="18" spans="1:9" s="24" customFormat="1" ht="12.75" x14ac:dyDescent="0.2">
      <c r="A18" s="205" t="s">
        <v>127</v>
      </c>
      <c r="B18" s="206"/>
      <c r="C18" s="207"/>
      <c r="D18" s="207"/>
      <c r="E18" s="208"/>
      <c r="F18" s="208"/>
    </row>
    <row r="19" spans="1:9" s="23" customFormat="1" ht="30" customHeight="1" x14ac:dyDescent="0.2"/>
    <row r="20" spans="1:9" s="23" customFormat="1" ht="30" customHeight="1" x14ac:dyDescent="0.2">
      <c r="A20" s="196" t="s">
        <v>91</v>
      </c>
      <c r="B20" s="197"/>
      <c r="C20" s="197"/>
      <c r="D20" s="197"/>
      <c r="E20" s="197"/>
      <c r="F20" s="197"/>
    </row>
    <row r="21" spans="1:9" s="23" customFormat="1" ht="19.5" customHeight="1" x14ac:dyDescent="0.2">
      <c r="B21" s="25"/>
    </row>
    <row r="22" spans="1:9" s="24" customFormat="1" ht="57" customHeight="1" x14ac:dyDescent="0.2">
      <c r="A22" s="202" t="s">
        <v>41</v>
      </c>
      <c r="B22" s="202"/>
      <c r="C22" s="200" t="s">
        <v>136</v>
      </c>
      <c r="D22" s="201"/>
      <c r="E22" s="202" t="s">
        <v>137</v>
      </c>
      <c r="F22" s="203"/>
    </row>
    <row r="23" spans="1:9" ht="12.75" x14ac:dyDescent="0.2">
      <c r="A23" s="204" t="s">
        <v>86</v>
      </c>
      <c r="B23" s="183"/>
      <c r="C23" s="198"/>
      <c r="D23" s="199"/>
      <c r="E23" s="198"/>
      <c r="F23" s="199"/>
    </row>
    <row r="24" spans="1:9" ht="12.75" x14ac:dyDescent="0.2">
      <c r="A24" s="204" t="s">
        <v>87</v>
      </c>
      <c r="B24" s="183"/>
      <c r="C24" s="198"/>
      <c r="D24" s="199"/>
      <c r="E24" s="198"/>
      <c r="F24" s="199"/>
    </row>
    <row r="25" spans="1:9" ht="12.75" x14ac:dyDescent="0.2">
      <c r="A25" s="204" t="s">
        <v>88</v>
      </c>
      <c r="B25" s="183"/>
      <c r="C25" s="198"/>
      <c r="D25" s="199"/>
      <c r="E25" s="198"/>
      <c r="F25" s="199"/>
    </row>
    <row r="26" spans="1:9" ht="15" customHeight="1" x14ac:dyDescent="0.2">
      <c r="A26" s="204" t="s">
        <v>127</v>
      </c>
      <c r="B26" s="183"/>
      <c r="C26" s="198"/>
      <c r="D26" s="199"/>
      <c r="E26" s="198"/>
      <c r="F26" s="199"/>
    </row>
    <row r="27" spans="1:9" hidden="1" x14ac:dyDescent="0.2"/>
    <row r="28" spans="1:9" ht="35.25" customHeight="1" x14ac:dyDescent="0.2">
      <c r="A28" s="194" t="s">
        <v>130</v>
      </c>
      <c r="B28" s="195"/>
      <c r="C28" s="195"/>
      <c r="D28" s="195"/>
      <c r="E28" s="195"/>
      <c r="F28" s="195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9" t="s">
        <v>10</v>
      </c>
      <c r="C34" s="193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9" t="s">
        <v>14</v>
      </c>
      <c r="C35" s="193"/>
      <c r="D35" s="151">
        <v>0</v>
      </c>
      <c r="E35" s="151">
        <f t="shared" ref="E35:F35" si="0">E36+E43</f>
        <v>0</v>
      </c>
      <c r="F35" s="151">
        <f t="shared" si="0"/>
        <v>0</v>
      </c>
      <c r="G35" s="152">
        <f>G36+G43</f>
        <v>0</v>
      </c>
      <c r="H35" s="33"/>
      <c r="I35" s="4"/>
    </row>
    <row r="36" spans="1:9" ht="13.5" thickBot="1" x14ac:dyDescent="0.25">
      <c r="A36" s="14">
        <v>41275</v>
      </c>
      <c r="B36" s="189" t="s">
        <v>12</v>
      </c>
      <c r="C36" s="193"/>
      <c r="D36" s="153">
        <f>SUM(D37:D42)</f>
        <v>0</v>
      </c>
      <c r="E36" s="153">
        <f t="shared" ref="E36:F36" si="1">SUM(E37:E42)</f>
        <v>0</v>
      </c>
      <c r="F36" s="153">
        <f t="shared" si="1"/>
        <v>0</v>
      </c>
      <c r="G36" s="154">
        <f>SUM(G37:G42)</f>
        <v>0</v>
      </c>
      <c r="H36" s="62"/>
      <c r="I36" s="4"/>
    </row>
    <row r="37" spans="1:9" ht="12.75" x14ac:dyDescent="0.2">
      <c r="A37" s="15" t="s">
        <v>16</v>
      </c>
      <c r="B37" s="191" t="s">
        <v>34</v>
      </c>
      <c r="C37" s="192"/>
      <c r="D37" s="144"/>
      <c r="E37" s="144"/>
      <c r="F37" s="144"/>
      <c r="G37" s="155">
        <f t="shared" ref="G37:G42" si="2">SUM(D37:F37)</f>
        <v>0</v>
      </c>
      <c r="H37" s="33"/>
    </row>
    <row r="38" spans="1:9" ht="12.75" x14ac:dyDescent="0.2">
      <c r="A38" s="15" t="s">
        <v>17</v>
      </c>
      <c r="B38" s="191" t="s">
        <v>0</v>
      </c>
      <c r="C38" s="192"/>
      <c r="D38" s="144"/>
      <c r="E38" s="144"/>
      <c r="F38" s="144"/>
      <c r="G38" s="155">
        <f t="shared" si="2"/>
        <v>0</v>
      </c>
      <c r="H38" s="33"/>
    </row>
    <row r="39" spans="1:9" ht="12.75" x14ac:dyDescent="0.2">
      <c r="A39" s="15" t="s">
        <v>18</v>
      </c>
      <c r="B39" s="191" t="s">
        <v>1</v>
      </c>
      <c r="C39" s="192"/>
      <c r="D39" s="144"/>
      <c r="E39" s="144"/>
      <c r="F39" s="144"/>
      <c r="G39" s="155">
        <f t="shared" si="2"/>
        <v>0</v>
      </c>
      <c r="H39" s="33"/>
    </row>
    <row r="40" spans="1:9" ht="12.75" x14ac:dyDescent="0.2">
      <c r="A40" s="15" t="s">
        <v>19</v>
      </c>
      <c r="B40" s="191" t="s">
        <v>2</v>
      </c>
      <c r="C40" s="192"/>
      <c r="D40" s="144"/>
      <c r="E40" s="144"/>
      <c r="F40" s="144"/>
      <c r="G40" s="155">
        <f t="shared" si="2"/>
        <v>0</v>
      </c>
      <c r="H40" s="33"/>
    </row>
    <row r="41" spans="1:9" ht="12.75" x14ac:dyDescent="0.2">
      <c r="A41" s="15" t="s">
        <v>20</v>
      </c>
      <c r="B41" s="191" t="s">
        <v>3</v>
      </c>
      <c r="C41" s="192"/>
      <c r="D41" s="144"/>
      <c r="E41" s="144"/>
      <c r="F41" s="144"/>
      <c r="G41" s="155">
        <f t="shared" si="2"/>
        <v>0</v>
      </c>
      <c r="H41" s="33"/>
    </row>
    <row r="42" spans="1:9" ht="13.5" thickBot="1" x14ac:dyDescent="0.25">
      <c r="A42" s="15" t="s">
        <v>21</v>
      </c>
      <c r="B42" s="191" t="s">
        <v>11</v>
      </c>
      <c r="C42" s="192"/>
      <c r="D42" s="144"/>
      <c r="E42" s="144"/>
      <c r="F42" s="144"/>
      <c r="G42" s="155">
        <f t="shared" si="2"/>
        <v>0</v>
      </c>
      <c r="H42" s="33"/>
    </row>
    <row r="43" spans="1:9" ht="13.5" thickBot="1" x14ac:dyDescent="0.25">
      <c r="A43" s="14">
        <v>41306</v>
      </c>
      <c r="B43" s="189" t="s">
        <v>13</v>
      </c>
      <c r="C43" s="190"/>
      <c r="D43" s="127">
        <f>SUM(D44:D46)</f>
        <v>0</v>
      </c>
      <c r="E43" s="127">
        <f t="shared" ref="E43:F43" si="3">SUM(E44:E46)</f>
        <v>0</v>
      </c>
      <c r="F43" s="127">
        <f t="shared" si="3"/>
        <v>0</v>
      </c>
      <c r="G43" s="152">
        <f>SUM(G44:G46)</f>
        <v>0</v>
      </c>
      <c r="H43" s="33"/>
      <c r="I43" s="4"/>
    </row>
    <row r="44" spans="1:9" ht="12.75" x14ac:dyDescent="0.2">
      <c r="A44" s="16" t="s">
        <v>22</v>
      </c>
      <c r="B44" s="191" t="s">
        <v>8</v>
      </c>
      <c r="C44" s="192"/>
      <c r="D44" s="156"/>
      <c r="E44" s="156"/>
      <c r="F44" s="156"/>
      <c r="G44" s="155">
        <f>SUM(D44:F44)</f>
        <v>0</v>
      </c>
      <c r="H44" s="33"/>
    </row>
    <row r="45" spans="1:9" ht="12.75" x14ac:dyDescent="0.2">
      <c r="A45" s="16" t="s">
        <v>23</v>
      </c>
      <c r="B45" s="191" t="s">
        <v>7</v>
      </c>
      <c r="C45" s="192"/>
      <c r="D45" s="156"/>
      <c r="E45" s="156"/>
      <c r="F45" s="156"/>
      <c r="G45" s="155">
        <f>SUM(D45:F45)</f>
        <v>0</v>
      </c>
      <c r="H45" s="33"/>
    </row>
    <row r="46" spans="1:9" ht="12.75" x14ac:dyDescent="0.2">
      <c r="A46" s="16" t="s">
        <v>24</v>
      </c>
      <c r="B46" s="191" t="s">
        <v>6</v>
      </c>
      <c r="C46" s="192"/>
      <c r="D46" s="156"/>
      <c r="E46" s="156"/>
      <c r="F46" s="156"/>
      <c r="G46" s="155">
        <f>SUM(D46:F46)</f>
        <v>0</v>
      </c>
      <c r="H46" s="33"/>
    </row>
    <row r="47" spans="1:9" ht="15" x14ac:dyDescent="0.25">
      <c r="B47" s="6"/>
      <c r="G47" s="5"/>
      <c r="H47" s="5"/>
    </row>
    <row r="48" spans="1:9" ht="15" x14ac:dyDescent="0.25">
      <c r="A48" s="21" t="s">
        <v>87</v>
      </c>
      <c r="B48" s="21"/>
      <c r="G48" s="5"/>
      <c r="H48" s="5"/>
    </row>
    <row r="49" spans="1:9" ht="24.75" thickBot="1" x14ac:dyDescent="0.25">
      <c r="A49" s="7" t="s">
        <v>15</v>
      </c>
      <c r="B49" s="189" t="s">
        <v>10</v>
      </c>
      <c r="C49" s="193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9" t="s">
        <v>14</v>
      </c>
      <c r="C50" s="193"/>
      <c r="D50" s="127">
        <f>D51+D58</f>
        <v>0</v>
      </c>
      <c r="E50" s="127">
        <f t="shared" ref="E50:F50" si="4">E51+E58</f>
        <v>0</v>
      </c>
      <c r="F50" s="127">
        <f t="shared" si="4"/>
        <v>0</v>
      </c>
      <c r="G50" s="139">
        <f>G51+G58</f>
        <v>0</v>
      </c>
      <c r="H50" s="33"/>
      <c r="I50" s="4"/>
    </row>
    <row r="51" spans="1:9" ht="13.5" thickBot="1" x14ac:dyDescent="0.25">
      <c r="A51" s="14">
        <v>41275</v>
      </c>
      <c r="B51" s="189" t="s">
        <v>12</v>
      </c>
      <c r="C51" s="193"/>
      <c r="D51" s="140">
        <f>SUM(D52:D57)</f>
        <v>0</v>
      </c>
      <c r="E51" s="140">
        <f t="shared" ref="E51:F51" si="5">SUM(E52:E57)</f>
        <v>0</v>
      </c>
      <c r="F51" s="140">
        <f t="shared" si="5"/>
        <v>0</v>
      </c>
      <c r="G51" s="141">
        <f>SUM(G52:G57)</f>
        <v>0</v>
      </c>
      <c r="H51" s="62"/>
      <c r="I51" s="4"/>
    </row>
    <row r="52" spans="1:9" ht="12.75" x14ac:dyDescent="0.2">
      <c r="A52" s="15" t="s">
        <v>16</v>
      </c>
      <c r="B52" s="191" t="s">
        <v>34</v>
      </c>
      <c r="C52" s="192"/>
      <c r="D52" s="144"/>
      <c r="E52" s="144"/>
      <c r="F52" s="144"/>
      <c r="G52" s="142">
        <f t="shared" ref="G52:G57" si="6">SUM(D52:F52)</f>
        <v>0</v>
      </c>
      <c r="H52" s="33"/>
    </row>
    <row r="53" spans="1:9" ht="12.75" x14ac:dyDescent="0.2">
      <c r="A53" s="15" t="s">
        <v>17</v>
      </c>
      <c r="B53" s="191" t="s">
        <v>0</v>
      </c>
      <c r="C53" s="192"/>
      <c r="D53" s="144"/>
      <c r="E53" s="144"/>
      <c r="F53" s="144"/>
      <c r="G53" s="142">
        <f t="shared" si="6"/>
        <v>0</v>
      </c>
      <c r="H53" s="33"/>
    </row>
    <row r="54" spans="1:9" ht="12.75" x14ac:dyDescent="0.2">
      <c r="A54" s="15" t="s">
        <v>18</v>
      </c>
      <c r="B54" s="191" t="s">
        <v>1</v>
      </c>
      <c r="C54" s="192"/>
      <c r="D54" s="144"/>
      <c r="E54" s="144"/>
      <c r="F54" s="144"/>
      <c r="G54" s="142">
        <f t="shared" si="6"/>
        <v>0</v>
      </c>
      <c r="H54" s="33"/>
    </row>
    <row r="55" spans="1:9" ht="12.75" x14ac:dyDescent="0.2">
      <c r="A55" s="15" t="s">
        <v>19</v>
      </c>
      <c r="B55" s="191" t="s">
        <v>2</v>
      </c>
      <c r="C55" s="192"/>
      <c r="D55" s="144"/>
      <c r="E55" s="144"/>
      <c r="F55" s="144"/>
      <c r="G55" s="142">
        <f t="shared" si="6"/>
        <v>0</v>
      </c>
      <c r="H55" s="33"/>
    </row>
    <row r="56" spans="1:9" ht="12.75" x14ac:dyDescent="0.2">
      <c r="A56" s="15" t="s">
        <v>20</v>
      </c>
      <c r="B56" s="191" t="s">
        <v>3</v>
      </c>
      <c r="C56" s="192"/>
      <c r="D56" s="144"/>
      <c r="E56" s="144"/>
      <c r="F56" s="144"/>
      <c r="G56" s="142">
        <f t="shared" si="6"/>
        <v>0</v>
      </c>
      <c r="H56" s="33"/>
    </row>
    <row r="57" spans="1:9" ht="13.5" thickBot="1" x14ac:dyDescent="0.25">
      <c r="A57" s="15" t="s">
        <v>21</v>
      </c>
      <c r="B57" s="191" t="s">
        <v>11</v>
      </c>
      <c r="C57" s="192"/>
      <c r="D57" s="144"/>
      <c r="E57" s="144"/>
      <c r="F57" s="144"/>
      <c r="G57" s="142">
        <f t="shared" si="6"/>
        <v>0</v>
      </c>
      <c r="H57" s="33"/>
    </row>
    <row r="58" spans="1:9" ht="13.5" thickBot="1" x14ac:dyDescent="0.25">
      <c r="A58" s="14">
        <v>41306</v>
      </c>
      <c r="B58" s="189" t="s">
        <v>13</v>
      </c>
      <c r="C58" s="190"/>
      <c r="D58" s="127">
        <f>SUM(D59:D61)</f>
        <v>0</v>
      </c>
      <c r="E58" s="127">
        <f t="shared" ref="E58:F58" si="7">SUM(E59:E61)</f>
        <v>0</v>
      </c>
      <c r="F58" s="127">
        <f t="shared" si="7"/>
        <v>0</v>
      </c>
      <c r="G58" s="139">
        <f>SUM(G59:G61)</f>
        <v>0</v>
      </c>
      <c r="H58" s="33"/>
      <c r="I58" s="4"/>
    </row>
    <row r="59" spans="1:9" ht="12.75" x14ac:dyDescent="0.2">
      <c r="A59" s="16" t="s">
        <v>22</v>
      </c>
      <c r="B59" s="191" t="s">
        <v>8</v>
      </c>
      <c r="C59" s="192"/>
      <c r="D59" s="144"/>
      <c r="E59" s="144"/>
      <c r="F59" s="144"/>
      <c r="G59" s="142">
        <f>SUM(D59:F59)</f>
        <v>0</v>
      </c>
      <c r="H59" s="33"/>
    </row>
    <row r="60" spans="1:9" ht="12.75" x14ac:dyDescent="0.2">
      <c r="A60" s="16" t="s">
        <v>23</v>
      </c>
      <c r="B60" s="191" t="s">
        <v>7</v>
      </c>
      <c r="C60" s="192"/>
      <c r="D60" s="144"/>
      <c r="E60" s="144"/>
      <c r="F60" s="144"/>
      <c r="G60" s="142">
        <f>SUM(D60:F60)</f>
        <v>0</v>
      </c>
      <c r="H60" s="33"/>
    </row>
    <row r="61" spans="1:9" ht="12.75" x14ac:dyDescent="0.2">
      <c r="A61" s="16" t="s">
        <v>24</v>
      </c>
      <c r="B61" s="191" t="s">
        <v>6</v>
      </c>
      <c r="C61" s="192"/>
      <c r="D61" s="144"/>
      <c r="E61" s="144"/>
      <c r="F61" s="144"/>
      <c r="G61" s="142">
        <f>SUM(D61:F61)</f>
        <v>0</v>
      </c>
      <c r="H61" s="33"/>
    </row>
    <row r="62" spans="1:9" ht="15" x14ac:dyDescent="0.25">
      <c r="B62" s="6"/>
      <c r="G62" s="5"/>
      <c r="H62" s="5"/>
    </row>
    <row r="63" spans="1:9" ht="15" x14ac:dyDescent="0.25">
      <c r="A63" s="21" t="s">
        <v>88</v>
      </c>
      <c r="B63" s="21"/>
      <c r="G63" s="5"/>
      <c r="H63" s="5"/>
    </row>
    <row r="64" spans="1:9" ht="24.75" thickBot="1" x14ac:dyDescent="0.25">
      <c r="A64" s="7" t="s">
        <v>15</v>
      </c>
      <c r="B64" s="189" t="s">
        <v>10</v>
      </c>
      <c r="C64" s="193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9" t="s">
        <v>14</v>
      </c>
      <c r="C65" s="193"/>
      <c r="D65" s="127">
        <f>D66+D73</f>
        <v>0</v>
      </c>
      <c r="E65" s="127">
        <f t="shared" ref="E65:F65" si="8">E66+E73</f>
        <v>0</v>
      </c>
      <c r="F65" s="127">
        <f t="shared" si="8"/>
        <v>0</v>
      </c>
      <c r="G65" s="139">
        <f>G66+G73</f>
        <v>0</v>
      </c>
      <c r="H65" s="33"/>
      <c r="I65" s="4"/>
    </row>
    <row r="66" spans="1:9" ht="13.5" thickBot="1" x14ac:dyDescent="0.25">
      <c r="A66" s="14">
        <v>41275</v>
      </c>
      <c r="B66" s="189" t="s">
        <v>12</v>
      </c>
      <c r="C66" s="193"/>
      <c r="D66" s="140">
        <f>SUM(D67:D72)</f>
        <v>0</v>
      </c>
      <c r="E66" s="140">
        <f t="shared" ref="E66:F66" si="9">SUM(E67:E72)</f>
        <v>0</v>
      </c>
      <c r="F66" s="140">
        <f t="shared" si="9"/>
        <v>0</v>
      </c>
      <c r="G66" s="141">
        <f>SUM(G67:G72)</f>
        <v>0</v>
      </c>
      <c r="H66" s="62"/>
      <c r="I66" s="4"/>
    </row>
    <row r="67" spans="1:9" ht="12.75" x14ac:dyDescent="0.2">
      <c r="A67" s="15" t="s">
        <v>16</v>
      </c>
      <c r="B67" s="191" t="s">
        <v>34</v>
      </c>
      <c r="C67" s="192"/>
      <c r="D67" s="144"/>
      <c r="E67" s="144"/>
      <c r="F67" s="144"/>
      <c r="G67" s="142">
        <f t="shared" ref="G67:G72" si="10">SUM(D67:F67)</f>
        <v>0</v>
      </c>
      <c r="H67" s="33"/>
    </row>
    <row r="68" spans="1:9" ht="12.75" x14ac:dyDescent="0.2">
      <c r="A68" s="15" t="s">
        <v>17</v>
      </c>
      <c r="B68" s="191" t="s">
        <v>0</v>
      </c>
      <c r="C68" s="192"/>
      <c r="D68" s="144"/>
      <c r="E68" s="144"/>
      <c r="F68" s="144"/>
      <c r="G68" s="142">
        <f t="shared" si="10"/>
        <v>0</v>
      </c>
      <c r="H68" s="33"/>
    </row>
    <row r="69" spans="1:9" ht="12.75" x14ac:dyDescent="0.2">
      <c r="A69" s="15" t="s">
        <v>18</v>
      </c>
      <c r="B69" s="191" t="s">
        <v>1</v>
      </c>
      <c r="C69" s="192"/>
      <c r="D69" s="144"/>
      <c r="E69" s="144"/>
      <c r="F69" s="144"/>
      <c r="G69" s="142">
        <f t="shared" si="10"/>
        <v>0</v>
      </c>
      <c r="H69" s="33"/>
    </row>
    <row r="70" spans="1:9" ht="12.75" x14ac:dyDescent="0.2">
      <c r="A70" s="15" t="s">
        <v>19</v>
      </c>
      <c r="B70" s="191" t="s">
        <v>2</v>
      </c>
      <c r="C70" s="192"/>
      <c r="D70" s="144"/>
      <c r="E70" s="144"/>
      <c r="F70" s="144"/>
      <c r="G70" s="142">
        <f t="shared" si="10"/>
        <v>0</v>
      </c>
      <c r="H70" s="33"/>
    </row>
    <row r="71" spans="1:9" ht="12.75" x14ac:dyDescent="0.2">
      <c r="A71" s="15" t="s">
        <v>20</v>
      </c>
      <c r="B71" s="191" t="s">
        <v>3</v>
      </c>
      <c r="C71" s="192"/>
      <c r="D71" s="144"/>
      <c r="E71" s="144"/>
      <c r="F71" s="144"/>
      <c r="G71" s="142">
        <f t="shared" si="10"/>
        <v>0</v>
      </c>
      <c r="H71" s="33"/>
    </row>
    <row r="72" spans="1:9" ht="13.5" thickBot="1" x14ac:dyDescent="0.25">
      <c r="A72" s="15" t="s">
        <v>21</v>
      </c>
      <c r="B72" s="191" t="s">
        <v>11</v>
      </c>
      <c r="C72" s="192"/>
      <c r="D72" s="144"/>
      <c r="E72" s="144"/>
      <c r="F72" s="144"/>
      <c r="G72" s="142">
        <f t="shared" si="10"/>
        <v>0</v>
      </c>
      <c r="H72" s="33"/>
    </row>
    <row r="73" spans="1:9" ht="13.5" thickBot="1" x14ac:dyDescent="0.25">
      <c r="A73" s="14">
        <v>41306</v>
      </c>
      <c r="B73" s="189" t="s">
        <v>13</v>
      </c>
      <c r="C73" s="190"/>
      <c r="D73" s="127">
        <f>SUM(D74:D76)</f>
        <v>0</v>
      </c>
      <c r="E73" s="127">
        <f t="shared" ref="E73:F73" si="11">SUM(E74:E76)</f>
        <v>0</v>
      </c>
      <c r="F73" s="127">
        <f t="shared" si="11"/>
        <v>0</v>
      </c>
      <c r="G73" s="139">
        <f>SUM(G74:G76)</f>
        <v>0</v>
      </c>
      <c r="H73" s="33"/>
      <c r="I73" s="4"/>
    </row>
    <row r="74" spans="1:9" ht="12.75" x14ac:dyDescent="0.2">
      <c r="A74" s="16" t="s">
        <v>22</v>
      </c>
      <c r="B74" s="191" t="s">
        <v>8</v>
      </c>
      <c r="C74" s="192"/>
      <c r="D74" s="144"/>
      <c r="E74" s="144"/>
      <c r="F74" s="144"/>
      <c r="G74" s="142">
        <f>SUM(D74:F74)</f>
        <v>0</v>
      </c>
      <c r="H74" s="33"/>
    </row>
    <row r="75" spans="1:9" ht="12.75" x14ac:dyDescent="0.2">
      <c r="A75" s="16" t="s">
        <v>23</v>
      </c>
      <c r="B75" s="191" t="s">
        <v>7</v>
      </c>
      <c r="C75" s="192"/>
      <c r="D75" s="144"/>
      <c r="E75" s="144"/>
      <c r="F75" s="144"/>
      <c r="G75" s="142">
        <f>SUM(D75:F75)</f>
        <v>0</v>
      </c>
      <c r="H75" s="33"/>
    </row>
    <row r="76" spans="1:9" ht="12.75" x14ac:dyDescent="0.2">
      <c r="A76" s="16" t="s">
        <v>24</v>
      </c>
      <c r="B76" s="191" t="s">
        <v>6</v>
      </c>
      <c r="C76" s="192"/>
      <c r="D76" s="144"/>
      <c r="E76" s="144"/>
      <c r="F76" s="144"/>
      <c r="G76" s="142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9" t="s">
        <v>10</v>
      </c>
      <c r="C79" s="193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9" t="s">
        <v>14</v>
      </c>
      <c r="C80" s="193"/>
      <c r="D80" s="127">
        <f>D81+D88</f>
        <v>0</v>
      </c>
      <c r="E80" s="127">
        <f t="shared" ref="E80:F80" si="12">E81+E88</f>
        <v>0</v>
      </c>
      <c r="F80" s="127">
        <f t="shared" si="12"/>
        <v>0</v>
      </c>
      <c r="G80" s="139">
        <f>G81+G88</f>
        <v>0</v>
      </c>
      <c r="H80" s="33"/>
      <c r="I80" s="4"/>
    </row>
    <row r="81" spans="1:9" ht="13.5" thickBot="1" x14ac:dyDescent="0.25">
      <c r="A81" s="14">
        <v>41275</v>
      </c>
      <c r="B81" s="189" t="s">
        <v>12</v>
      </c>
      <c r="C81" s="193"/>
      <c r="D81" s="140">
        <f>SUM(D82:D87)</f>
        <v>0</v>
      </c>
      <c r="E81" s="140">
        <f t="shared" ref="E81:F81" si="13">SUM(E82:E87)</f>
        <v>0</v>
      </c>
      <c r="F81" s="140">
        <f t="shared" si="13"/>
        <v>0</v>
      </c>
      <c r="G81" s="141">
        <f>SUM(G82:G87)</f>
        <v>0</v>
      </c>
      <c r="H81" s="62"/>
      <c r="I81" s="4"/>
    </row>
    <row r="82" spans="1:9" ht="12.75" x14ac:dyDescent="0.2">
      <c r="A82" s="15" t="s">
        <v>16</v>
      </c>
      <c r="B82" s="191" t="s">
        <v>34</v>
      </c>
      <c r="C82" s="192"/>
      <c r="D82" s="144"/>
      <c r="E82" s="144"/>
      <c r="F82" s="144"/>
      <c r="G82" s="142">
        <f t="shared" ref="G82:G87" si="14">SUM(D82:F82)</f>
        <v>0</v>
      </c>
      <c r="H82" s="33"/>
    </row>
    <row r="83" spans="1:9" ht="12.75" x14ac:dyDescent="0.2">
      <c r="A83" s="15" t="s">
        <v>17</v>
      </c>
      <c r="B83" s="191" t="s">
        <v>0</v>
      </c>
      <c r="C83" s="192"/>
      <c r="D83" s="144"/>
      <c r="E83" s="144"/>
      <c r="F83" s="144"/>
      <c r="G83" s="142">
        <f t="shared" si="14"/>
        <v>0</v>
      </c>
      <c r="H83" s="33"/>
    </row>
    <row r="84" spans="1:9" ht="12.75" x14ac:dyDescent="0.2">
      <c r="A84" s="15" t="s">
        <v>18</v>
      </c>
      <c r="B84" s="191" t="s">
        <v>1</v>
      </c>
      <c r="C84" s="192"/>
      <c r="D84" s="144"/>
      <c r="E84" s="144"/>
      <c r="F84" s="144"/>
      <c r="G84" s="142">
        <f t="shared" si="14"/>
        <v>0</v>
      </c>
      <c r="H84" s="33"/>
    </row>
    <row r="85" spans="1:9" ht="12.75" x14ac:dyDescent="0.2">
      <c r="A85" s="15" t="s">
        <v>19</v>
      </c>
      <c r="B85" s="191" t="s">
        <v>2</v>
      </c>
      <c r="C85" s="192"/>
      <c r="D85" s="144"/>
      <c r="E85" s="144"/>
      <c r="F85" s="144"/>
      <c r="G85" s="142">
        <f t="shared" si="14"/>
        <v>0</v>
      </c>
      <c r="H85" s="33"/>
    </row>
    <row r="86" spans="1:9" ht="12.75" x14ac:dyDescent="0.2">
      <c r="A86" s="15" t="s">
        <v>20</v>
      </c>
      <c r="B86" s="191" t="s">
        <v>3</v>
      </c>
      <c r="C86" s="192"/>
      <c r="D86" s="144"/>
      <c r="E86" s="144"/>
      <c r="F86" s="144"/>
      <c r="G86" s="142">
        <f t="shared" si="14"/>
        <v>0</v>
      </c>
      <c r="H86" s="33"/>
    </row>
    <row r="87" spans="1:9" ht="13.5" thickBot="1" x14ac:dyDescent="0.25">
      <c r="A87" s="15" t="s">
        <v>21</v>
      </c>
      <c r="B87" s="191" t="s">
        <v>11</v>
      </c>
      <c r="C87" s="192"/>
      <c r="D87" s="144"/>
      <c r="E87" s="144"/>
      <c r="F87" s="144"/>
      <c r="G87" s="142">
        <f t="shared" si="14"/>
        <v>0</v>
      </c>
      <c r="H87" s="33"/>
    </row>
    <row r="88" spans="1:9" ht="13.5" thickBot="1" x14ac:dyDescent="0.25">
      <c r="A88" s="14">
        <v>41306</v>
      </c>
      <c r="B88" s="189" t="s">
        <v>13</v>
      </c>
      <c r="C88" s="190"/>
      <c r="D88" s="127">
        <f>SUM(D89:D91)</f>
        <v>0</v>
      </c>
      <c r="E88" s="127">
        <f t="shared" ref="E88:F88" si="15">SUM(E89:E91)</f>
        <v>0</v>
      </c>
      <c r="F88" s="127">
        <f t="shared" si="15"/>
        <v>0</v>
      </c>
      <c r="G88" s="139">
        <f>SUM(G89:G91)</f>
        <v>0</v>
      </c>
      <c r="H88" s="33"/>
      <c r="I88" s="4"/>
    </row>
    <row r="89" spans="1:9" ht="12.75" x14ac:dyDescent="0.2">
      <c r="A89" s="16" t="s">
        <v>22</v>
      </c>
      <c r="B89" s="191" t="s">
        <v>8</v>
      </c>
      <c r="C89" s="192"/>
      <c r="D89" s="144"/>
      <c r="E89" s="144"/>
      <c r="F89" s="144"/>
      <c r="G89" s="142">
        <f>SUM(D89:F89)</f>
        <v>0</v>
      </c>
      <c r="H89" s="33"/>
    </row>
    <row r="90" spans="1:9" ht="12.75" x14ac:dyDescent="0.2">
      <c r="A90" s="16" t="s">
        <v>23</v>
      </c>
      <c r="B90" s="191" t="s">
        <v>7</v>
      </c>
      <c r="C90" s="192"/>
      <c r="D90" s="144"/>
      <c r="E90" s="144"/>
      <c r="F90" s="144"/>
      <c r="G90" s="142">
        <f>SUM(D90:F90)</f>
        <v>0</v>
      </c>
      <c r="H90" s="33"/>
    </row>
    <row r="91" spans="1:9" ht="12.75" x14ac:dyDescent="0.2">
      <c r="A91" s="16" t="s">
        <v>24</v>
      </c>
      <c r="B91" s="191" t="s">
        <v>6</v>
      </c>
      <c r="C91" s="192"/>
      <c r="D91" s="144"/>
      <c r="E91" s="144"/>
      <c r="F91" s="144"/>
      <c r="G91" s="142">
        <f>SUM(D91:F91)</f>
        <v>0</v>
      </c>
      <c r="H91" s="33"/>
    </row>
    <row r="92" spans="1:9" ht="15" x14ac:dyDescent="0.25">
      <c r="B92" s="3"/>
      <c r="C92" s="18"/>
    </row>
    <row r="93" spans="1:9" ht="15.75" x14ac:dyDescent="0.25">
      <c r="A93" s="2" t="s">
        <v>35</v>
      </c>
      <c r="B93" s="2"/>
      <c r="C93" s="18"/>
    </row>
    <row r="94" spans="1:9" ht="15" x14ac:dyDescent="0.25">
      <c r="B94" s="3"/>
      <c r="C94" s="18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81" t="s">
        <v>29</v>
      </c>
      <c r="B97" s="182"/>
      <c r="C97" s="183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68" t="s">
        <v>52</v>
      </c>
      <c r="B98" s="184"/>
      <c r="C98" s="185"/>
      <c r="D98" s="126">
        <f t="shared" ref="D98:D106" si="16">SUM(E98:H98)</f>
        <v>0</v>
      </c>
      <c r="E98" s="127">
        <f>SUM(E99:E102)</f>
        <v>0</v>
      </c>
      <c r="F98" s="127">
        <f t="shared" ref="F98:H98" si="17">SUM(F99:F102)</f>
        <v>0</v>
      </c>
      <c r="G98" s="127">
        <f t="shared" si="17"/>
        <v>0</v>
      </c>
      <c r="H98" s="127">
        <f t="shared" si="17"/>
        <v>0</v>
      </c>
      <c r="I98" s="13"/>
      <c r="J98" s="13"/>
    </row>
    <row r="99" spans="1:10" ht="12.75" x14ac:dyDescent="0.2">
      <c r="A99" s="165" t="s">
        <v>51</v>
      </c>
      <c r="B99" s="179"/>
      <c r="C99" s="180"/>
      <c r="D99" s="126">
        <f t="shared" si="16"/>
        <v>0</v>
      </c>
      <c r="E99" s="144">
        <v>0</v>
      </c>
      <c r="F99" s="144">
        <v>0</v>
      </c>
      <c r="G99" s="144">
        <v>0</v>
      </c>
      <c r="H99" s="144">
        <v>0</v>
      </c>
      <c r="I99" s="145"/>
      <c r="J99" s="145"/>
    </row>
    <row r="100" spans="1:10" ht="12.75" x14ac:dyDescent="0.2">
      <c r="A100" s="165" t="s">
        <v>26</v>
      </c>
      <c r="B100" s="179"/>
      <c r="C100" s="180"/>
      <c r="D100" s="126">
        <f t="shared" si="16"/>
        <v>0</v>
      </c>
      <c r="E100" s="144">
        <v>0</v>
      </c>
      <c r="F100" s="144">
        <v>0</v>
      </c>
      <c r="G100" s="144">
        <v>0</v>
      </c>
      <c r="H100" s="144">
        <v>0</v>
      </c>
      <c r="I100" s="145"/>
      <c r="J100" s="145"/>
    </row>
    <row r="101" spans="1:10" ht="12.75" x14ac:dyDescent="0.2">
      <c r="A101" s="165" t="s">
        <v>27</v>
      </c>
      <c r="B101" s="179"/>
      <c r="C101" s="180"/>
      <c r="D101" s="126">
        <f t="shared" si="16"/>
        <v>0</v>
      </c>
      <c r="E101" s="144">
        <v>0</v>
      </c>
      <c r="F101" s="144">
        <v>0</v>
      </c>
      <c r="G101" s="144">
        <v>0</v>
      </c>
      <c r="H101" s="144">
        <v>0</v>
      </c>
      <c r="I101" s="145"/>
      <c r="J101" s="145"/>
    </row>
    <row r="102" spans="1:10" ht="12.75" x14ac:dyDescent="0.2">
      <c r="A102" s="165" t="s">
        <v>28</v>
      </c>
      <c r="B102" s="179"/>
      <c r="C102" s="180"/>
      <c r="D102" s="126">
        <f t="shared" si="16"/>
        <v>0</v>
      </c>
      <c r="E102" s="144">
        <v>0</v>
      </c>
      <c r="F102" s="144">
        <v>0</v>
      </c>
      <c r="G102" s="144">
        <v>0</v>
      </c>
      <c r="H102" s="144">
        <v>0</v>
      </c>
      <c r="I102" s="145"/>
      <c r="J102" s="145"/>
    </row>
    <row r="103" spans="1:10" ht="12.75" x14ac:dyDescent="0.2">
      <c r="A103" s="168" t="s">
        <v>57</v>
      </c>
      <c r="B103" s="184"/>
      <c r="C103" s="185"/>
      <c r="D103" s="126">
        <f t="shared" si="16"/>
        <v>0</v>
      </c>
      <c r="E103" s="127">
        <f>E104</f>
        <v>0</v>
      </c>
      <c r="F103" s="127">
        <f t="shared" ref="F103:H103" si="18">F104</f>
        <v>0</v>
      </c>
      <c r="G103" s="127">
        <f t="shared" si="18"/>
        <v>0</v>
      </c>
      <c r="H103" s="127">
        <f t="shared" si="18"/>
        <v>0</v>
      </c>
      <c r="I103" s="13"/>
      <c r="J103" s="13"/>
    </row>
    <row r="104" spans="1:10" ht="12.75" x14ac:dyDescent="0.2">
      <c r="A104" s="165" t="s">
        <v>58</v>
      </c>
      <c r="B104" s="179"/>
      <c r="C104" s="180"/>
      <c r="D104" s="126">
        <f t="shared" si="16"/>
        <v>0</v>
      </c>
      <c r="E104" s="127">
        <f>SUM(E105:E108)</f>
        <v>0</v>
      </c>
      <c r="F104" s="127">
        <f t="shared" ref="F104:H104" si="19">SUM(F105:F108)</f>
        <v>0</v>
      </c>
      <c r="G104" s="127">
        <f t="shared" si="19"/>
        <v>0</v>
      </c>
      <c r="H104" s="127">
        <f t="shared" si="19"/>
        <v>0</v>
      </c>
      <c r="I104" s="13"/>
      <c r="J104" s="13"/>
    </row>
    <row r="105" spans="1:10" ht="12.75" x14ac:dyDescent="0.2">
      <c r="A105" s="165" t="s">
        <v>59</v>
      </c>
      <c r="B105" s="179"/>
      <c r="C105" s="180"/>
      <c r="D105" s="126">
        <f t="shared" si="16"/>
        <v>0</v>
      </c>
      <c r="E105" s="144">
        <v>0</v>
      </c>
      <c r="F105" s="144">
        <v>0</v>
      </c>
      <c r="G105" s="144">
        <v>0</v>
      </c>
      <c r="H105" s="144">
        <v>0</v>
      </c>
      <c r="I105" s="145"/>
      <c r="J105" s="145"/>
    </row>
    <row r="106" spans="1:10" ht="12.75" x14ac:dyDescent="0.2">
      <c r="A106" s="165" t="s">
        <v>60</v>
      </c>
      <c r="B106" s="179"/>
      <c r="C106" s="180"/>
      <c r="D106" s="126">
        <f t="shared" si="16"/>
        <v>0</v>
      </c>
      <c r="E106" s="144">
        <v>0</v>
      </c>
      <c r="F106" s="144">
        <v>0</v>
      </c>
      <c r="G106" s="144">
        <v>0</v>
      </c>
      <c r="H106" s="144">
        <v>0</v>
      </c>
      <c r="I106" s="145"/>
      <c r="J106" s="145"/>
    </row>
    <row r="107" spans="1:10" ht="12.75" x14ac:dyDescent="0.2">
      <c r="A107" s="165" t="s">
        <v>76</v>
      </c>
      <c r="B107" s="179"/>
      <c r="C107" s="180"/>
      <c r="D107" s="126">
        <f t="shared" ref="D107:D122" si="20">SUM(E107:H107)</f>
        <v>0</v>
      </c>
      <c r="E107" s="144">
        <v>0</v>
      </c>
      <c r="F107" s="144">
        <v>0</v>
      </c>
      <c r="G107" s="144">
        <v>0</v>
      </c>
      <c r="H107" s="144">
        <v>0</v>
      </c>
      <c r="I107" s="145"/>
      <c r="J107" s="145"/>
    </row>
    <row r="108" spans="1:10" ht="12.75" x14ac:dyDescent="0.2">
      <c r="A108" s="165" t="s">
        <v>64</v>
      </c>
      <c r="B108" s="179"/>
      <c r="C108" s="180"/>
      <c r="D108" s="126">
        <f t="shared" si="20"/>
        <v>0</v>
      </c>
      <c r="E108" s="144">
        <v>0</v>
      </c>
      <c r="F108" s="144">
        <v>0</v>
      </c>
      <c r="G108" s="144">
        <v>0</v>
      </c>
      <c r="H108" s="144">
        <v>0</v>
      </c>
      <c r="I108" s="145"/>
      <c r="J108" s="145"/>
    </row>
    <row r="109" spans="1:10" ht="12.75" x14ac:dyDescent="0.2">
      <c r="A109" s="168" t="s">
        <v>56</v>
      </c>
      <c r="B109" s="184"/>
      <c r="C109" s="185"/>
      <c r="D109" s="126">
        <f>SUM(E109:H109)</f>
        <v>0</v>
      </c>
      <c r="E109" s="127">
        <f>SUM(E110:E115)</f>
        <v>0</v>
      </c>
      <c r="F109" s="127">
        <f t="shared" ref="F109:H109" si="21">SUM(F110:F115)</f>
        <v>0</v>
      </c>
      <c r="G109" s="127">
        <f t="shared" si="21"/>
        <v>0</v>
      </c>
      <c r="H109" s="127">
        <f t="shared" si="21"/>
        <v>0</v>
      </c>
      <c r="I109" s="13"/>
      <c r="J109" s="13"/>
    </row>
    <row r="110" spans="1:10" ht="12.75" x14ac:dyDescent="0.2">
      <c r="A110" s="165" t="s">
        <v>67</v>
      </c>
      <c r="B110" s="179"/>
      <c r="C110" s="180"/>
      <c r="D110" s="126">
        <f t="shared" si="20"/>
        <v>0</v>
      </c>
      <c r="E110" s="144">
        <v>0</v>
      </c>
      <c r="F110" s="144">
        <v>0</v>
      </c>
      <c r="G110" s="144">
        <v>0</v>
      </c>
      <c r="H110" s="144">
        <v>0</v>
      </c>
      <c r="I110" s="145"/>
      <c r="J110" s="145"/>
    </row>
    <row r="111" spans="1:10" ht="12.75" x14ac:dyDescent="0.2">
      <c r="A111" s="165" t="s">
        <v>68</v>
      </c>
      <c r="B111" s="179"/>
      <c r="C111" s="180"/>
      <c r="D111" s="126">
        <f t="shared" si="20"/>
        <v>0</v>
      </c>
      <c r="E111" s="144">
        <v>0</v>
      </c>
      <c r="F111" s="144">
        <v>0</v>
      </c>
      <c r="G111" s="144">
        <v>0</v>
      </c>
      <c r="H111" s="144">
        <v>0</v>
      </c>
      <c r="I111" s="145"/>
      <c r="J111" s="145"/>
    </row>
    <row r="112" spans="1:10" ht="12.75" x14ac:dyDescent="0.2">
      <c r="A112" s="165" t="s">
        <v>69</v>
      </c>
      <c r="B112" s="179"/>
      <c r="C112" s="180"/>
      <c r="D112" s="126">
        <f t="shared" si="20"/>
        <v>0</v>
      </c>
      <c r="E112" s="144">
        <v>0</v>
      </c>
      <c r="F112" s="144">
        <v>0</v>
      </c>
      <c r="G112" s="144">
        <v>0</v>
      </c>
      <c r="H112" s="144">
        <v>0</v>
      </c>
      <c r="I112" s="145"/>
      <c r="J112" s="145"/>
    </row>
    <row r="113" spans="1:10" ht="12.75" x14ac:dyDescent="0.2">
      <c r="A113" s="165" t="s">
        <v>70</v>
      </c>
      <c r="B113" s="179"/>
      <c r="C113" s="180"/>
      <c r="D113" s="126">
        <f t="shared" si="20"/>
        <v>0</v>
      </c>
      <c r="E113" s="144">
        <v>0</v>
      </c>
      <c r="F113" s="144">
        <v>0</v>
      </c>
      <c r="G113" s="144">
        <v>0</v>
      </c>
      <c r="H113" s="144">
        <v>0</v>
      </c>
      <c r="I113" s="145"/>
      <c r="J113" s="145"/>
    </row>
    <row r="114" spans="1:10" ht="12.75" x14ac:dyDescent="0.2">
      <c r="A114" s="165" t="s">
        <v>71</v>
      </c>
      <c r="B114" s="179"/>
      <c r="C114" s="180"/>
      <c r="D114" s="126">
        <f t="shared" si="20"/>
        <v>0</v>
      </c>
      <c r="E114" s="144">
        <v>0</v>
      </c>
      <c r="F114" s="144">
        <v>0</v>
      </c>
      <c r="G114" s="144">
        <v>0</v>
      </c>
      <c r="H114" s="144">
        <v>0</v>
      </c>
      <c r="I114" s="145"/>
      <c r="J114" s="145"/>
    </row>
    <row r="115" spans="1:10" ht="12.75" x14ac:dyDescent="0.2">
      <c r="A115" s="165" t="s">
        <v>72</v>
      </c>
      <c r="B115" s="179"/>
      <c r="C115" s="180"/>
      <c r="D115" s="126">
        <f t="shared" si="20"/>
        <v>0</v>
      </c>
      <c r="E115" s="144">
        <v>0</v>
      </c>
      <c r="F115" s="144">
        <v>0</v>
      </c>
      <c r="G115" s="144">
        <v>0</v>
      </c>
      <c r="H115" s="144">
        <v>0</v>
      </c>
      <c r="I115" s="145"/>
      <c r="J115" s="145"/>
    </row>
    <row r="116" spans="1:10" ht="12.75" x14ac:dyDescent="0.2">
      <c r="A116" s="168" t="s">
        <v>61</v>
      </c>
      <c r="B116" s="184"/>
      <c r="C116" s="185"/>
      <c r="D116" s="126">
        <f t="shared" si="20"/>
        <v>0</v>
      </c>
      <c r="E116" s="127">
        <f>E117</f>
        <v>0</v>
      </c>
      <c r="F116" s="127">
        <f t="shared" ref="F116:H116" si="22">F117</f>
        <v>0</v>
      </c>
      <c r="G116" s="127">
        <f t="shared" si="22"/>
        <v>0</v>
      </c>
      <c r="H116" s="127">
        <f t="shared" si="22"/>
        <v>0</v>
      </c>
      <c r="I116" s="19"/>
      <c r="J116" s="19"/>
    </row>
    <row r="117" spans="1:10" ht="12.75" x14ac:dyDescent="0.2">
      <c r="A117" s="165" t="s">
        <v>63</v>
      </c>
      <c r="B117" s="179"/>
      <c r="C117" s="180"/>
      <c r="D117" s="126">
        <f t="shared" si="20"/>
        <v>0</v>
      </c>
      <c r="E117" s="144">
        <v>0</v>
      </c>
      <c r="F117" s="144">
        <v>0</v>
      </c>
      <c r="G117" s="144">
        <v>0</v>
      </c>
      <c r="H117" s="144">
        <v>0</v>
      </c>
      <c r="I117" s="145"/>
      <c r="J117" s="145"/>
    </row>
    <row r="118" spans="1:10" ht="12.75" x14ac:dyDescent="0.2">
      <c r="A118" s="168" t="s">
        <v>62</v>
      </c>
      <c r="B118" s="184"/>
      <c r="C118" s="185"/>
      <c r="D118" s="126">
        <f t="shared" si="20"/>
        <v>0</v>
      </c>
      <c r="E118" s="127">
        <f>SUM(E119:E122)</f>
        <v>0</v>
      </c>
      <c r="F118" s="127">
        <f t="shared" ref="F118:H118" si="23">SUM(F119:F122)</f>
        <v>0</v>
      </c>
      <c r="G118" s="127">
        <f t="shared" si="23"/>
        <v>0</v>
      </c>
      <c r="H118" s="127">
        <f t="shared" si="23"/>
        <v>0</v>
      </c>
      <c r="I118" s="19"/>
      <c r="J118" s="19"/>
    </row>
    <row r="119" spans="1:10" ht="12.75" x14ac:dyDescent="0.2">
      <c r="A119" s="165" t="s">
        <v>73</v>
      </c>
      <c r="B119" s="179"/>
      <c r="C119" s="180"/>
      <c r="D119" s="126">
        <f t="shared" si="20"/>
        <v>0</v>
      </c>
      <c r="E119" s="144">
        <v>0</v>
      </c>
      <c r="F119" s="144">
        <v>0</v>
      </c>
      <c r="G119" s="144">
        <v>0</v>
      </c>
      <c r="H119" s="144">
        <v>0</v>
      </c>
      <c r="I119" s="145"/>
      <c r="J119" s="145"/>
    </row>
    <row r="120" spans="1:10" ht="12.75" x14ac:dyDescent="0.2">
      <c r="A120" s="165" t="s">
        <v>140</v>
      </c>
      <c r="B120" s="179"/>
      <c r="C120" s="180"/>
      <c r="D120" s="126">
        <f t="shared" si="20"/>
        <v>0</v>
      </c>
      <c r="E120" s="144">
        <v>0</v>
      </c>
      <c r="F120" s="144">
        <v>0</v>
      </c>
      <c r="G120" s="144">
        <v>0</v>
      </c>
      <c r="H120" s="144">
        <v>0</v>
      </c>
      <c r="I120" s="145"/>
      <c r="J120" s="145"/>
    </row>
    <row r="121" spans="1:10" ht="12.75" x14ac:dyDescent="0.2">
      <c r="A121" s="165" t="s">
        <v>74</v>
      </c>
      <c r="B121" s="179"/>
      <c r="C121" s="180"/>
      <c r="D121" s="126">
        <f t="shared" si="20"/>
        <v>0</v>
      </c>
      <c r="E121" s="144">
        <v>0</v>
      </c>
      <c r="F121" s="144">
        <v>0</v>
      </c>
      <c r="G121" s="144">
        <v>0</v>
      </c>
      <c r="H121" s="144">
        <v>0</v>
      </c>
      <c r="I121" s="145"/>
      <c r="J121" s="145"/>
    </row>
    <row r="122" spans="1:10" ht="12.75" x14ac:dyDescent="0.2">
      <c r="A122" s="165" t="s">
        <v>75</v>
      </c>
      <c r="B122" s="179"/>
      <c r="C122" s="180"/>
      <c r="D122" s="126">
        <f t="shared" si="20"/>
        <v>0</v>
      </c>
      <c r="E122" s="144">
        <v>0</v>
      </c>
      <c r="F122" s="144">
        <v>0</v>
      </c>
      <c r="G122" s="144">
        <v>0</v>
      </c>
      <c r="H122" s="144">
        <v>0</v>
      </c>
      <c r="I122" s="145"/>
      <c r="J122" s="145"/>
    </row>
    <row r="123" spans="1:10" ht="13.5" thickBot="1" x14ac:dyDescent="0.25">
      <c r="A123" s="168" t="s">
        <v>66</v>
      </c>
      <c r="B123" s="184"/>
      <c r="C123" s="185"/>
      <c r="D123" s="128">
        <f>SUM(E123:H123)</f>
        <v>0</v>
      </c>
      <c r="E123" s="129">
        <f>E98+E103+E109+E116+E118</f>
        <v>0</v>
      </c>
      <c r="F123" s="129">
        <f t="shared" ref="F123:H123" si="24">F98+F103+F109+F116+F118</f>
        <v>0</v>
      </c>
      <c r="G123" s="129">
        <f t="shared" si="24"/>
        <v>0</v>
      </c>
      <c r="H123" s="129">
        <f t="shared" si="24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150">
        <v>0.25</v>
      </c>
      <c r="D124" s="137">
        <f>D123*$C$124</f>
        <v>0</v>
      </c>
      <c r="E124" s="129">
        <f t="shared" ref="E124:H124" si="25">E123*$C$124</f>
        <v>0</v>
      </c>
      <c r="F124" s="129">
        <f t="shared" si="25"/>
        <v>0</v>
      </c>
      <c r="G124" s="129">
        <f t="shared" si="25"/>
        <v>0</v>
      </c>
      <c r="H124" s="129">
        <f t="shared" si="25"/>
        <v>0</v>
      </c>
      <c r="I124" s="13"/>
      <c r="J124" s="13"/>
    </row>
    <row r="125" spans="1:10" ht="13.5" thickBot="1" x14ac:dyDescent="0.25">
      <c r="A125" s="186" t="s">
        <v>122</v>
      </c>
      <c r="B125" s="187"/>
      <c r="C125" s="188"/>
      <c r="D125" s="130">
        <f>SUM(D123:D124)</f>
        <v>0</v>
      </c>
      <c r="E125" s="131">
        <f>E123+E124</f>
        <v>0</v>
      </c>
      <c r="F125" s="131">
        <f>F123+F124</f>
        <v>0</v>
      </c>
      <c r="G125" s="138">
        <f>G123+G124</f>
        <v>0</v>
      </c>
      <c r="H125" s="132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81" t="s">
        <v>53</v>
      </c>
      <c r="B129" s="182"/>
      <c r="C129" s="18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65" t="s">
        <v>38</v>
      </c>
      <c r="B130" s="166"/>
      <c r="C130" s="167"/>
      <c r="D130" s="126">
        <f>SUM(E130:H130)</f>
        <v>0</v>
      </c>
      <c r="E130" s="144">
        <v>0</v>
      </c>
      <c r="F130" s="144">
        <v>0</v>
      </c>
      <c r="G130" s="144">
        <v>0</v>
      </c>
      <c r="H130" s="144">
        <v>0</v>
      </c>
      <c r="I130" s="145"/>
    </row>
    <row r="131" spans="1:10" ht="12.75" x14ac:dyDescent="0.2">
      <c r="A131" s="165" t="s">
        <v>36</v>
      </c>
      <c r="B131" s="166"/>
      <c r="C131" s="167"/>
      <c r="D131" s="126">
        <f t="shared" ref="D131:D137" si="26">SUM(E131:H131)</f>
        <v>0</v>
      </c>
      <c r="E131" s="144">
        <v>0</v>
      </c>
      <c r="F131" s="144">
        <v>0</v>
      </c>
      <c r="G131" s="144">
        <v>0</v>
      </c>
      <c r="H131" s="144">
        <v>0</v>
      </c>
      <c r="I131" s="145"/>
    </row>
    <row r="132" spans="1:10" ht="12.75" x14ac:dyDescent="0.2">
      <c r="A132" s="165" t="s">
        <v>54</v>
      </c>
      <c r="B132" s="166"/>
      <c r="C132" s="167"/>
      <c r="D132" s="126">
        <f t="shared" si="26"/>
        <v>0</v>
      </c>
      <c r="E132" s="144">
        <v>0</v>
      </c>
      <c r="F132" s="144">
        <v>0</v>
      </c>
      <c r="G132" s="144">
        <v>0</v>
      </c>
      <c r="H132" s="144">
        <v>0</v>
      </c>
      <c r="I132" s="145"/>
    </row>
    <row r="133" spans="1:10" ht="12.75" x14ac:dyDescent="0.2">
      <c r="A133" s="165" t="s">
        <v>31</v>
      </c>
      <c r="B133" s="166"/>
      <c r="C133" s="167"/>
      <c r="D133" s="126">
        <f t="shared" si="26"/>
        <v>0</v>
      </c>
      <c r="E133" s="144">
        <v>0</v>
      </c>
      <c r="F133" s="144">
        <v>0</v>
      </c>
      <c r="G133" s="144">
        <v>0</v>
      </c>
      <c r="H133" s="144">
        <v>0</v>
      </c>
      <c r="I133" s="145"/>
    </row>
    <row r="134" spans="1:10" ht="12.75" x14ac:dyDescent="0.2">
      <c r="A134" s="165" t="s">
        <v>40</v>
      </c>
      <c r="B134" s="166"/>
      <c r="C134" s="167"/>
      <c r="D134" s="126">
        <f t="shared" si="26"/>
        <v>0</v>
      </c>
      <c r="E134" s="144">
        <v>0</v>
      </c>
      <c r="F134" s="144">
        <v>0</v>
      </c>
      <c r="G134" s="144">
        <v>0</v>
      </c>
      <c r="H134" s="144">
        <v>0</v>
      </c>
      <c r="I134" s="145"/>
    </row>
    <row r="135" spans="1:10" ht="12.75" x14ac:dyDescent="0.2">
      <c r="A135" s="165" t="s">
        <v>30</v>
      </c>
      <c r="B135" s="166"/>
      <c r="C135" s="167"/>
      <c r="D135" s="126">
        <f t="shared" si="26"/>
        <v>0</v>
      </c>
      <c r="E135" s="144">
        <v>0</v>
      </c>
      <c r="F135" s="144">
        <v>0</v>
      </c>
      <c r="G135" s="144">
        <v>0</v>
      </c>
      <c r="H135" s="144">
        <v>0</v>
      </c>
      <c r="I135" s="145"/>
    </row>
    <row r="136" spans="1:10" ht="12.75" x14ac:dyDescent="0.2">
      <c r="A136" s="165" t="s">
        <v>32</v>
      </c>
      <c r="B136" s="166"/>
      <c r="C136" s="167"/>
      <c r="D136" s="126">
        <f t="shared" si="26"/>
        <v>0</v>
      </c>
      <c r="E136" s="144">
        <v>0</v>
      </c>
      <c r="F136" s="144">
        <v>0</v>
      </c>
      <c r="G136" s="144">
        <v>0</v>
      </c>
      <c r="H136" s="144">
        <v>0</v>
      </c>
      <c r="I136" s="145"/>
    </row>
    <row r="137" spans="1:10" ht="12.75" x14ac:dyDescent="0.2">
      <c r="A137" s="165" t="s">
        <v>39</v>
      </c>
      <c r="B137" s="166"/>
      <c r="C137" s="167"/>
      <c r="D137" s="126">
        <f t="shared" si="26"/>
        <v>0</v>
      </c>
      <c r="E137" s="144">
        <v>0</v>
      </c>
      <c r="F137" s="144">
        <v>0</v>
      </c>
      <c r="G137" s="144">
        <v>0</v>
      </c>
      <c r="H137" s="144">
        <v>0</v>
      </c>
      <c r="I137" s="145"/>
    </row>
    <row r="138" spans="1:10" ht="12.75" x14ac:dyDescent="0.2">
      <c r="A138" s="168" t="s">
        <v>111</v>
      </c>
      <c r="B138" s="169"/>
      <c r="C138" s="170"/>
      <c r="D138" s="126">
        <f>SUM(E138:H138)</f>
        <v>0</v>
      </c>
      <c r="E138" s="127">
        <f t="shared" ref="E138:H138" si="27">SUM(E130:E137)</f>
        <v>0</v>
      </c>
      <c r="F138" s="127">
        <f t="shared" si="27"/>
        <v>0</v>
      </c>
      <c r="G138" s="127">
        <f t="shared" si="27"/>
        <v>0</v>
      </c>
      <c r="H138" s="127">
        <f t="shared" si="27"/>
        <v>0</v>
      </c>
      <c r="I138" s="145"/>
      <c r="J138" s="136"/>
    </row>
    <row r="139" spans="1:10" ht="13.5" thickBot="1" x14ac:dyDescent="0.25">
      <c r="A139" s="64" t="s">
        <v>121</v>
      </c>
      <c r="B139" s="64"/>
      <c r="C139" s="65"/>
      <c r="D139" s="128">
        <f>SUM(E139:H139)</f>
        <v>0</v>
      </c>
      <c r="E139" s="129">
        <f t="shared" ref="E139:H139" si="28">IF(E138&lt;=$C$142*E125,E125*$C$142-E138,0)</f>
        <v>0</v>
      </c>
      <c r="F139" s="129">
        <f t="shared" si="28"/>
        <v>0</v>
      </c>
      <c r="G139" s="129">
        <f t="shared" si="28"/>
        <v>0</v>
      </c>
      <c r="H139" s="129">
        <f t="shared" si="28"/>
        <v>0</v>
      </c>
      <c r="I139" s="145"/>
      <c r="J139" s="136">
        <f t="shared" ref="J139" si="29">SUM(E139:G139)</f>
        <v>0</v>
      </c>
    </row>
    <row r="140" spans="1:10" ht="27.75" customHeight="1" thickBot="1" x14ac:dyDescent="0.25">
      <c r="A140" s="171" t="s">
        <v>131</v>
      </c>
      <c r="B140" s="172"/>
      <c r="C140" s="173"/>
      <c r="D140" s="157">
        <f>SUM(D138:D139)</f>
        <v>0</v>
      </c>
      <c r="E140" s="158">
        <f t="shared" ref="E140:H140" si="30">SUM(E138:E139)</f>
        <v>0</v>
      </c>
      <c r="F140" s="158">
        <f t="shared" si="30"/>
        <v>0</v>
      </c>
      <c r="G140" s="158">
        <f t="shared" si="30"/>
        <v>0</v>
      </c>
      <c r="H140" s="159">
        <f t="shared" si="30"/>
        <v>0</v>
      </c>
      <c r="I140" s="145"/>
      <c r="J140" s="136">
        <f>SUM(E140:H140)</f>
        <v>0</v>
      </c>
    </row>
    <row r="141" spans="1:10" ht="13.5" customHeight="1" thickBot="1" x14ac:dyDescent="0.25">
      <c r="A141" s="174" t="s">
        <v>120</v>
      </c>
      <c r="B141" s="175"/>
      <c r="C141" s="176"/>
      <c r="D141" s="133">
        <f>SUM(D125-D140)</f>
        <v>0</v>
      </c>
      <c r="E141" s="134">
        <f t="shared" ref="E141:H141" si="31">SUM(E125-E140)</f>
        <v>0</v>
      </c>
      <c r="F141" s="134">
        <f t="shared" si="31"/>
        <v>0</v>
      </c>
      <c r="G141" s="134">
        <f t="shared" si="31"/>
        <v>0</v>
      </c>
      <c r="H141" s="135">
        <f t="shared" si="31"/>
        <v>0</v>
      </c>
      <c r="I141" s="145"/>
      <c r="J141" s="136">
        <f>SUM(E141:H141)</f>
        <v>0</v>
      </c>
    </row>
    <row r="142" spans="1:10" ht="39.75" customHeight="1" x14ac:dyDescent="0.2">
      <c r="A142" s="177" t="s">
        <v>110</v>
      </c>
      <c r="B142" s="178"/>
      <c r="C142" s="147">
        <v>0.05</v>
      </c>
      <c r="D142" s="136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5"/>
      <c r="C143" s="124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209" t="s">
        <v>143</v>
      </c>
      <c r="B144" s="210"/>
      <c r="C144" s="211"/>
      <c r="D144" s="122" t="s">
        <v>142</v>
      </c>
      <c r="E144" s="121" t="s">
        <v>86</v>
      </c>
      <c r="F144" s="121" t="s">
        <v>87</v>
      </c>
      <c r="G144" s="121" t="s">
        <v>88</v>
      </c>
      <c r="H144" s="121" t="s">
        <v>127</v>
      </c>
    </row>
    <row r="145" spans="1:8" ht="18.75" customHeight="1" x14ac:dyDescent="0.2">
      <c r="A145" s="212"/>
      <c r="B145" s="213"/>
      <c r="C145" s="214"/>
      <c r="D145" s="123">
        <f>SUM(E145:H145)</f>
        <v>0</v>
      </c>
      <c r="E145" s="146"/>
      <c r="F145" s="146"/>
      <c r="G145" s="146"/>
      <c r="H145" s="146"/>
    </row>
    <row r="146" spans="1:8" ht="12.75" x14ac:dyDescent="0.2">
      <c r="B146" s="3"/>
    </row>
    <row r="147" spans="1:8" ht="12.75" x14ac:dyDescent="0.2">
      <c r="A147" s="20" t="s">
        <v>85</v>
      </c>
      <c r="B147" s="20"/>
    </row>
    <row r="148" spans="1:8" ht="12.75" x14ac:dyDescent="0.2">
      <c r="B148" s="3"/>
    </row>
    <row r="149" spans="1:8" ht="12.75" hidden="1" x14ac:dyDescent="0.2">
      <c r="B149" s="3"/>
    </row>
    <row r="150" spans="1:8" ht="12.75" hidden="1" x14ac:dyDescent="0.2">
      <c r="B150" s="28"/>
    </row>
    <row r="151" spans="1:8" hidden="1" x14ac:dyDescent="0.2">
      <c r="B151" s="27">
        <v>0</v>
      </c>
    </row>
    <row r="152" spans="1:8" hidden="1" x14ac:dyDescent="0.2">
      <c r="B152" s="27">
        <v>0.05</v>
      </c>
    </row>
    <row r="153" spans="1:8" hidden="1" x14ac:dyDescent="0.2">
      <c r="B153" s="27">
        <v>0.15</v>
      </c>
    </row>
  </sheetData>
  <mergeCells count="139"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</mergeCells>
  <dataValidations disablePrompts="1" count="1">
    <dataValidation type="list" allowBlank="1" showInputMessage="1" showErrorMessage="1" sqref="C142" xr:uid="{00000000-0002-0000-0000-000000000000}">
      <formula1>$B$151:$B$153</formula1>
    </dataValidation>
  </dataValidation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5 a - Údaje o sociální službě</oddHeader>
  </headerFooter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4"/>
  <sheetViews>
    <sheetView view="pageLayout" zoomScaleNormal="80" workbookViewId="0">
      <selection activeCell="A6" sqref="A6:B6"/>
    </sheetView>
  </sheetViews>
  <sheetFormatPr defaultRowHeight="14.25" x14ac:dyDescent="0.2"/>
  <cols>
    <col min="1" max="1" width="9.140625" style="3"/>
    <col min="2" max="2" width="41.85546875" style="23" customWidth="1"/>
    <col min="3" max="3" width="14.57031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3"/>
      <c r="B1" s="163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16" t="s">
        <v>42</v>
      </c>
      <c r="B5" s="193"/>
      <c r="C5" s="207"/>
      <c r="D5" s="207"/>
      <c r="E5" s="208"/>
      <c r="F5" s="208"/>
    </row>
    <row r="6" spans="1:6" s="24" customFormat="1" ht="30" customHeight="1" x14ac:dyDescent="0.2">
      <c r="A6" s="216" t="s">
        <v>46</v>
      </c>
      <c r="B6" s="193"/>
      <c r="C6" s="207"/>
      <c r="D6" s="207"/>
      <c r="E6" s="208"/>
      <c r="F6" s="208"/>
    </row>
    <row r="7" spans="1:6" s="24" customFormat="1" ht="30" customHeight="1" x14ac:dyDescent="0.2">
      <c r="A7" s="216" t="s">
        <v>43</v>
      </c>
      <c r="B7" s="193"/>
      <c r="C7" s="207"/>
      <c r="D7" s="207"/>
      <c r="E7" s="208"/>
      <c r="F7" s="208"/>
    </row>
    <row r="8" spans="1:6" s="24" customFormat="1" ht="30" customHeight="1" x14ac:dyDescent="0.2">
      <c r="A8" s="216" t="s">
        <v>50</v>
      </c>
      <c r="B8" s="193"/>
      <c r="C8" s="207"/>
      <c r="D8" s="207"/>
      <c r="E8" s="208"/>
      <c r="F8" s="208"/>
    </row>
    <row r="9" spans="1:6" s="24" customFormat="1" ht="30" customHeight="1" x14ac:dyDescent="0.2">
      <c r="A9" s="216" t="s">
        <v>44</v>
      </c>
      <c r="B9" s="193"/>
      <c r="C9" s="207"/>
      <c r="D9" s="207"/>
      <c r="E9" s="208"/>
      <c r="F9" s="208"/>
    </row>
    <row r="10" spans="1:6" s="24" customFormat="1" ht="30" customHeight="1" x14ac:dyDescent="0.2">
      <c r="A10" s="216" t="s">
        <v>45</v>
      </c>
      <c r="B10" s="193"/>
      <c r="C10" s="207"/>
      <c r="D10" s="207"/>
      <c r="E10" s="208"/>
      <c r="F10" s="208"/>
    </row>
    <row r="11" spans="1:6" s="24" customFormat="1" ht="30" customHeight="1" x14ac:dyDescent="0.2">
      <c r="A11" s="216" t="s">
        <v>89</v>
      </c>
      <c r="B11" s="193"/>
      <c r="C11" s="207"/>
      <c r="D11" s="207"/>
      <c r="E11" s="208"/>
      <c r="F11" s="208"/>
    </row>
    <row r="12" spans="1:6" s="24" customFormat="1" ht="30" customHeight="1" x14ac:dyDescent="0.2">
      <c r="A12" s="216" t="s">
        <v>93</v>
      </c>
      <c r="B12" s="193"/>
      <c r="C12" s="207"/>
      <c r="D12" s="207"/>
      <c r="E12" s="208"/>
      <c r="F12" s="208"/>
    </row>
    <row r="13" spans="1:6" s="24" customFormat="1" ht="42.75" customHeight="1" x14ac:dyDescent="0.2">
      <c r="A13" s="216" t="s">
        <v>90</v>
      </c>
      <c r="B13" s="193"/>
      <c r="C13" s="207"/>
      <c r="D13" s="207"/>
      <c r="E13" s="208"/>
      <c r="F13" s="208"/>
    </row>
    <row r="14" spans="1:6" s="24" customFormat="1" ht="30" customHeight="1" x14ac:dyDescent="0.2">
      <c r="A14" s="216" t="s">
        <v>49</v>
      </c>
      <c r="B14" s="193"/>
      <c r="C14" s="207">
        <f>SUM(C15:C18)</f>
        <v>0</v>
      </c>
      <c r="D14" s="207"/>
      <c r="E14" s="208"/>
      <c r="F14" s="208"/>
    </row>
    <row r="15" spans="1:6" s="24" customFormat="1" ht="12.75" x14ac:dyDescent="0.2">
      <c r="A15" s="216" t="s">
        <v>86</v>
      </c>
      <c r="B15" s="193"/>
      <c r="C15" s="207"/>
      <c r="D15" s="207"/>
      <c r="E15" s="208"/>
      <c r="F15" s="208"/>
    </row>
    <row r="16" spans="1:6" s="24" customFormat="1" ht="12.75" x14ac:dyDescent="0.2">
      <c r="A16" s="216" t="s">
        <v>87</v>
      </c>
      <c r="B16" s="193"/>
      <c r="C16" s="207"/>
      <c r="D16" s="207"/>
      <c r="E16" s="208"/>
      <c r="F16" s="208"/>
    </row>
    <row r="17" spans="1:9" s="24" customFormat="1" ht="12.75" x14ac:dyDescent="0.2">
      <c r="A17" s="216" t="s">
        <v>88</v>
      </c>
      <c r="B17" s="193"/>
      <c r="C17" s="207"/>
      <c r="D17" s="207"/>
      <c r="E17" s="208"/>
      <c r="F17" s="208"/>
    </row>
    <row r="18" spans="1:9" s="24" customFormat="1" ht="12.75" x14ac:dyDescent="0.2">
      <c r="A18" s="216" t="s">
        <v>127</v>
      </c>
      <c r="B18" s="193"/>
      <c r="C18" s="207"/>
      <c r="D18" s="207"/>
      <c r="E18" s="208"/>
      <c r="F18" s="208"/>
    </row>
    <row r="19" spans="1:9" s="23" customFormat="1" ht="30" customHeight="1" x14ac:dyDescent="0.2"/>
    <row r="20" spans="1:9" s="23" customFormat="1" ht="30" customHeight="1" x14ac:dyDescent="0.2">
      <c r="A20" s="196" t="s">
        <v>91</v>
      </c>
      <c r="B20" s="197"/>
      <c r="C20" s="197"/>
      <c r="D20" s="197"/>
      <c r="E20" s="197"/>
      <c r="F20" s="197"/>
    </row>
    <row r="21" spans="1:9" s="23" customFormat="1" ht="19.5" customHeight="1" x14ac:dyDescent="0.2">
      <c r="B21" s="25"/>
    </row>
    <row r="22" spans="1:9" s="24" customFormat="1" ht="57" customHeight="1" x14ac:dyDescent="0.2">
      <c r="A22" s="202" t="s">
        <v>41</v>
      </c>
      <c r="B22" s="202"/>
      <c r="C22" s="200" t="s">
        <v>136</v>
      </c>
      <c r="D22" s="201"/>
      <c r="E22" s="202" t="s">
        <v>137</v>
      </c>
      <c r="F22" s="203"/>
    </row>
    <row r="23" spans="1:9" ht="12.75" x14ac:dyDescent="0.2">
      <c r="A23" s="204" t="s">
        <v>86</v>
      </c>
      <c r="B23" s="183"/>
      <c r="C23" s="198"/>
      <c r="D23" s="199"/>
      <c r="E23" s="198"/>
      <c r="F23" s="199"/>
    </row>
    <row r="24" spans="1:9" ht="12.75" x14ac:dyDescent="0.2">
      <c r="A24" s="204" t="s">
        <v>87</v>
      </c>
      <c r="B24" s="183"/>
      <c r="C24" s="198"/>
      <c r="D24" s="199"/>
      <c r="E24" s="198"/>
      <c r="F24" s="199"/>
    </row>
    <row r="25" spans="1:9" ht="12.75" x14ac:dyDescent="0.2">
      <c r="A25" s="204" t="s">
        <v>88</v>
      </c>
      <c r="B25" s="183"/>
      <c r="C25" s="198"/>
      <c r="D25" s="199"/>
      <c r="E25" s="198"/>
      <c r="F25" s="199"/>
    </row>
    <row r="26" spans="1:9" ht="15" customHeight="1" x14ac:dyDescent="0.2">
      <c r="A26" s="204" t="s">
        <v>127</v>
      </c>
      <c r="B26" s="183"/>
      <c r="C26" s="198"/>
      <c r="D26" s="199"/>
      <c r="E26" s="198"/>
      <c r="F26" s="199"/>
    </row>
    <row r="27" spans="1:9" hidden="1" x14ac:dyDescent="0.2"/>
    <row r="28" spans="1:9" ht="35.25" customHeight="1" x14ac:dyDescent="0.2">
      <c r="A28" s="194" t="s">
        <v>130</v>
      </c>
      <c r="B28" s="195"/>
      <c r="C28" s="195"/>
      <c r="D28" s="195"/>
      <c r="E28" s="195"/>
      <c r="F28" s="195"/>
    </row>
    <row r="31" spans="1:9" ht="15.75" x14ac:dyDescent="0.25">
      <c r="A31" s="60" t="s">
        <v>48</v>
      </c>
      <c r="B31" s="39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1" t="s">
        <v>86</v>
      </c>
      <c r="B33" s="21"/>
      <c r="G33" s="5"/>
      <c r="H33" s="5"/>
    </row>
    <row r="34" spans="1:9" ht="24.75" thickBot="1" x14ac:dyDescent="0.25">
      <c r="A34" s="7" t="s">
        <v>15</v>
      </c>
      <c r="B34" s="189" t="s">
        <v>10</v>
      </c>
      <c r="C34" s="193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9" t="s">
        <v>14</v>
      </c>
      <c r="C35" s="193"/>
      <c r="D35" s="127">
        <f>D36+D43</f>
        <v>0</v>
      </c>
      <c r="E35" s="127">
        <f t="shared" ref="E35:F35" si="0">E36+E43</f>
        <v>0</v>
      </c>
      <c r="F35" s="127">
        <f t="shared" si="0"/>
        <v>0</v>
      </c>
      <c r="G35" s="139">
        <f>G36+G43</f>
        <v>0</v>
      </c>
      <c r="H35" s="33"/>
      <c r="I35" s="4"/>
    </row>
    <row r="36" spans="1:9" ht="13.5" thickBot="1" x14ac:dyDescent="0.25">
      <c r="A36" s="14">
        <v>41275</v>
      </c>
      <c r="B36" s="189" t="s">
        <v>12</v>
      </c>
      <c r="C36" s="193"/>
      <c r="D36" s="140">
        <f>SUM(D37:D42)</f>
        <v>0</v>
      </c>
      <c r="E36" s="140">
        <f t="shared" ref="E36:F36" si="1">SUM(E37:E42)</f>
        <v>0</v>
      </c>
      <c r="F36" s="140">
        <f t="shared" si="1"/>
        <v>0</v>
      </c>
      <c r="G36" s="141">
        <f>SUM(G37:G42)</f>
        <v>0</v>
      </c>
      <c r="H36" s="62"/>
      <c r="I36" s="4"/>
    </row>
    <row r="37" spans="1:9" ht="12.75" x14ac:dyDescent="0.2">
      <c r="A37" s="15" t="s">
        <v>16</v>
      </c>
      <c r="B37" s="191" t="s">
        <v>34</v>
      </c>
      <c r="C37" s="192"/>
      <c r="D37" s="144"/>
      <c r="E37" s="144"/>
      <c r="F37" s="144"/>
      <c r="G37" s="142">
        <f t="shared" ref="G37:G42" si="2">SUM(D37:F37)</f>
        <v>0</v>
      </c>
      <c r="H37" s="33"/>
    </row>
    <row r="38" spans="1:9" ht="12.75" x14ac:dyDescent="0.2">
      <c r="A38" s="15" t="s">
        <v>17</v>
      </c>
      <c r="B38" s="191" t="s">
        <v>0</v>
      </c>
      <c r="C38" s="192"/>
      <c r="D38" s="144"/>
      <c r="E38" s="144"/>
      <c r="F38" s="144"/>
      <c r="G38" s="142">
        <f t="shared" si="2"/>
        <v>0</v>
      </c>
      <c r="H38" s="33"/>
    </row>
    <row r="39" spans="1:9" ht="12.75" x14ac:dyDescent="0.2">
      <c r="A39" s="15" t="s">
        <v>18</v>
      </c>
      <c r="B39" s="191" t="s">
        <v>1</v>
      </c>
      <c r="C39" s="192"/>
      <c r="D39" s="144"/>
      <c r="E39" s="144"/>
      <c r="F39" s="144"/>
      <c r="G39" s="142">
        <f t="shared" si="2"/>
        <v>0</v>
      </c>
      <c r="H39" s="33"/>
    </row>
    <row r="40" spans="1:9" ht="12.75" x14ac:dyDescent="0.2">
      <c r="A40" s="15" t="s">
        <v>19</v>
      </c>
      <c r="B40" s="191" t="s">
        <v>2</v>
      </c>
      <c r="C40" s="192"/>
      <c r="D40" s="144"/>
      <c r="E40" s="144"/>
      <c r="F40" s="144"/>
      <c r="G40" s="142">
        <f t="shared" si="2"/>
        <v>0</v>
      </c>
      <c r="H40" s="33"/>
    </row>
    <row r="41" spans="1:9" ht="12.75" x14ac:dyDescent="0.2">
      <c r="A41" s="15" t="s">
        <v>20</v>
      </c>
      <c r="B41" s="191" t="s">
        <v>3</v>
      </c>
      <c r="C41" s="192"/>
      <c r="D41" s="144"/>
      <c r="E41" s="144"/>
      <c r="F41" s="144"/>
      <c r="G41" s="142">
        <f t="shared" si="2"/>
        <v>0</v>
      </c>
      <c r="H41" s="33"/>
    </row>
    <row r="42" spans="1:9" ht="13.5" thickBot="1" x14ac:dyDescent="0.25">
      <c r="A42" s="15" t="s">
        <v>21</v>
      </c>
      <c r="B42" s="191" t="s">
        <v>11</v>
      </c>
      <c r="C42" s="192"/>
      <c r="D42" s="144"/>
      <c r="E42" s="144"/>
      <c r="F42" s="144"/>
      <c r="G42" s="142">
        <f t="shared" si="2"/>
        <v>0</v>
      </c>
      <c r="H42" s="33"/>
    </row>
    <row r="43" spans="1:9" ht="13.5" thickBot="1" x14ac:dyDescent="0.25">
      <c r="A43" s="14">
        <v>41306</v>
      </c>
      <c r="B43" s="189" t="s">
        <v>13</v>
      </c>
      <c r="C43" s="190"/>
      <c r="D43" s="127">
        <f>SUM(D44:D46)</f>
        <v>0</v>
      </c>
      <c r="E43" s="127">
        <f t="shared" ref="E43:F43" si="3">SUM(E44:E46)</f>
        <v>0</v>
      </c>
      <c r="F43" s="127">
        <f t="shared" si="3"/>
        <v>0</v>
      </c>
      <c r="G43" s="139">
        <f>SUM(G44:G46)</f>
        <v>0</v>
      </c>
      <c r="H43" s="33"/>
      <c r="I43" s="4"/>
    </row>
    <row r="44" spans="1:9" ht="12.75" x14ac:dyDescent="0.2">
      <c r="A44" s="16" t="s">
        <v>22</v>
      </c>
      <c r="B44" s="191" t="s">
        <v>8</v>
      </c>
      <c r="C44" s="192"/>
      <c r="D44" s="144"/>
      <c r="E44" s="144"/>
      <c r="F44" s="144"/>
      <c r="G44" s="142">
        <f>SUM(D44:F44)</f>
        <v>0</v>
      </c>
      <c r="H44" s="33"/>
    </row>
    <row r="45" spans="1:9" ht="12.75" x14ac:dyDescent="0.2">
      <c r="A45" s="16" t="s">
        <v>23</v>
      </c>
      <c r="B45" s="191" t="s">
        <v>7</v>
      </c>
      <c r="C45" s="192"/>
      <c r="D45" s="144"/>
      <c r="E45" s="144"/>
      <c r="F45" s="144"/>
      <c r="G45" s="142">
        <f>SUM(D45:F45)</f>
        <v>0</v>
      </c>
      <c r="H45" s="33"/>
    </row>
    <row r="46" spans="1:9" ht="12.75" x14ac:dyDescent="0.2">
      <c r="A46" s="16" t="s">
        <v>24</v>
      </c>
      <c r="B46" s="191" t="s">
        <v>6</v>
      </c>
      <c r="C46" s="192"/>
      <c r="D46" s="144"/>
      <c r="E46" s="144"/>
      <c r="F46" s="144"/>
      <c r="G46" s="142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9" t="s">
        <v>10</v>
      </c>
      <c r="C49" s="193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9" t="s">
        <v>14</v>
      </c>
      <c r="C50" s="193"/>
      <c r="D50" s="127">
        <f>D51+D58</f>
        <v>0</v>
      </c>
      <c r="E50" s="127">
        <f t="shared" ref="E50:F50" si="4">E51+E58</f>
        <v>0</v>
      </c>
      <c r="F50" s="127">
        <f t="shared" si="4"/>
        <v>0</v>
      </c>
      <c r="G50" s="139">
        <f>G51+G58</f>
        <v>0</v>
      </c>
      <c r="H50" s="33"/>
      <c r="I50" s="4"/>
    </row>
    <row r="51" spans="1:9" ht="13.5" thickBot="1" x14ac:dyDescent="0.25">
      <c r="A51" s="14">
        <v>41275</v>
      </c>
      <c r="B51" s="189" t="s">
        <v>12</v>
      </c>
      <c r="C51" s="193"/>
      <c r="D51" s="140">
        <f>SUM(D52:D57)</f>
        <v>0</v>
      </c>
      <c r="E51" s="140">
        <f t="shared" ref="E51:F51" si="5">SUM(E52:E57)</f>
        <v>0</v>
      </c>
      <c r="F51" s="140">
        <f t="shared" si="5"/>
        <v>0</v>
      </c>
      <c r="G51" s="141">
        <f>SUM(G52:G57)</f>
        <v>0</v>
      </c>
      <c r="H51" s="62"/>
      <c r="I51" s="4"/>
    </row>
    <row r="52" spans="1:9" ht="12.75" x14ac:dyDescent="0.2">
      <c r="A52" s="15" t="s">
        <v>16</v>
      </c>
      <c r="B52" s="191" t="s">
        <v>34</v>
      </c>
      <c r="C52" s="192"/>
      <c r="D52" s="144"/>
      <c r="E52" s="144"/>
      <c r="F52" s="144"/>
      <c r="G52" s="142">
        <f t="shared" ref="G52:G57" si="6">SUM(D52:F52)</f>
        <v>0</v>
      </c>
      <c r="H52" s="33"/>
    </row>
    <row r="53" spans="1:9" ht="12.75" x14ac:dyDescent="0.2">
      <c r="A53" s="15" t="s">
        <v>17</v>
      </c>
      <c r="B53" s="191" t="s">
        <v>0</v>
      </c>
      <c r="C53" s="192"/>
      <c r="D53" s="144"/>
      <c r="E53" s="144"/>
      <c r="F53" s="144"/>
      <c r="G53" s="142">
        <f t="shared" si="6"/>
        <v>0</v>
      </c>
      <c r="H53" s="33"/>
    </row>
    <row r="54" spans="1:9" ht="12.75" x14ac:dyDescent="0.2">
      <c r="A54" s="15" t="s">
        <v>18</v>
      </c>
      <c r="B54" s="191" t="s">
        <v>1</v>
      </c>
      <c r="C54" s="192"/>
      <c r="D54" s="144"/>
      <c r="E54" s="144"/>
      <c r="F54" s="144"/>
      <c r="G54" s="142">
        <f t="shared" si="6"/>
        <v>0</v>
      </c>
      <c r="H54" s="33"/>
    </row>
    <row r="55" spans="1:9" ht="12.75" x14ac:dyDescent="0.2">
      <c r="A55" s="15" t="s">
        <v>19</v>
      </c>
      <c r="B55" s="191" t="s">
        <v>2</v>
      </c>
      <c r="C55" s="192"/>
      <c r="D55" s="144"/>
      <c r="E55" s="144"/>
      <c r="F55" s="144"/>
      <c r="G55" s="142">
        <f t="shared" si="6"/>
        <v>0</v>
      </c>
      <c r="H55" s="33"/>
    </row>
    <row r="56" spans="1:9" ht="12.75" x14ac:dyDescent="0.2">
      <c r="A56" s="15" t="s">
        <v>20</v>
      </c>
      <c r="B56" s="191" t="s">
        <v>3</v>
      </c>
      <c r="C56" s="192"/>
      <c r="D56" s="144"/>
      <c r="E56" s="144"/>
      <c r="F56" s="144"/>
      <c r="G56" s="142">
        <f t="shared" si="6"/>
        <v>0</v>
      </c>
      <c r="H56" s="33"/>
    </row>
    <row r="57" spans="1:9" ht="13.5" thickBot="1" x14ac:dyDescent="0.25">
      <c r="A57" s="15" t="s">
        <v>21</v>
      </c>
      <c r="B57" s="191" t="s">
        <v>11</v>
      </c>
      <c r="C57" s="192"/>
      <c r="D57" s="144"/>
      <c r="E57" s="144"/>
      <c r="F57" s="144"/>
      <c r="G57" s="142">
        <f t="shared" si="6"/>
        <v>0</v>
      </c>
      <c r="H57" s="33"/>
    </row>
    <row r="58" spans="1:9" ht="13.5" thickBot="1" x14ac:dyDescent="0.25">
      <c r="A58" s="14">
        <v>41306</v>
      </c>
      <c r="B58" s="189" t="s">
        <v>13</v>
      </c>
      <c r="C58" s="190"/>
      <c r="D58" s="127">
        <f>SUM(D59:D61)</f>
        <v>0</v>
      </c>
      <c r="E58" s="127">
        <f t="shared" ref="E58:F58" si="7">SUM(E59:E61)</f>
        <v>0</v>
      </c>
      <c r="F58" s="127">
        <f t="shared" si="7"/>
        <v>0</v>
      </c>
      <c r="G58" s="139">
        <f>SUM(G59:G61)</f>
        <v>0</v>
      </c>
      <c r="H58" s="33"/>
      <c r="I58" s="4"/>
    </row>
    <row r="59" spans="1:9" ht="12.75" x14ac:dyDescent="0.2">
      <c r="A59" s="16" t="s">
        <v>22</v>
      </c>
      <c r="B59" s="191" t="s">
        <v>8</v>
      </c>
      <c r="C59" s="192"/>
      <c r="D59" s="144"/>
      <c r="E59" s="144"/>
      <c r="F59" s="144"/>
      <c r="G59" s="142">
        <f>SUM(D59:F59)</f>
        <v>0</v>
      </c>
      <c r="H59" s="33"/>
    </row>
    <row r="60" spans="1:9" ht="12.75" x14ac:dyDescent="0.2">
      <c r="A60" s="16" t="s">
        <v>23</v>
      </c>
      <c r="B60" s="191" t="s">
        <v>7</v>
      </c>
      <c r="C60" s="192"/>
      <c r="D60" s="144"/>
      <c r="E60" s="144"/>
      <c r="F60" s="144"/>
      <c r="G60" s="142">
        <f>SUM(D60:F60)</f>
        <v>0</v>
      </c>
      <c r="H60" s="33"/>
    </row>
    <row r="61" spans="1:9" ht="12.75" x14ac:dyDescent="0.2">
      <c r="A61" s="16" t="s">
        <v>24</v>
      </c>
      <c r="B61" s="191" t="s">
        <v>6</v>
      </c>
      <c r="C61" s="192"/>
      <c r="D61" s="144"/>
      <c r="E61" s="144"/>
      <c r="F61" s="144"/>
      <c r="G61" s="142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9" t="s">
        <v>10</v>
      </c>
      <c r="C64" s="193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9" t="s">
        <v>14</v>
      </c>
      <c r="C65" s="193"/>
      <c r="D65" s="127">
        <f>D66+D73</f>
        <v>0</v>
      </c>
      <c r="E65" s="127">
        <f t="shared" ref="E65:F65" si="8">E66+E73</f>
        <v>0</v>
      </c>
      <c r="F65" s="127">
        <f t="shared" si="8"/>
        <v>0</v>
      </c>
      <c r="G65" s="139">
        <f>G66+G73</f>
        <v>0</v>
      </c>
      <c r="H65" s="33"/>
      <c r="I65" s="4"/>
    </row>
    <row r="66" spans="1:9" ht="13.5" thickBot="1" x14ac:dyDescent="0.25">
      <c r="A66" s="14">
        <v>41275</v>
      </c>
      <c r="B66" s="189" t="s">
        <v>12</v>
      </c>
      <c r="C66" s="193"/>
      <c r="D66" s="140">
        <f>SUM(D67:D72)</f>
        <v>0</v>
      </c>
      <c r="E66" s="140">
        <f t="shared" ref="E66:F66" si="9">SUM(E67:E72)</f>
        <v>0</v>
      </c>
      <c r="F66" s="140">
        <f t="shared" si="9"/>
        <v>0</v>
      </c>
      <c r="G66" s="141">
        <f>SUM(G67:G72)</f>
        <v>0</v>
      </c>
      <c r="H66" s="62"/>
      <c r="I66" s="4"/>
    </row>
    <row r="67" spans="1:9" ht="12.75" x14ac:dyDescent="0.2">
      <c r="A67" s="15" t="s">
        <v>16</v>
      </c>
      <c r="B67" s="191" t="s">
        <v>34</v>
      </c>
      <c r="C67" s="192"/>
      <c r="D67" s="144"/>
      <c r="E67" s="144"/>
      <c r="F67" s="144"/>
      <c r="G67" s="142">
        <f t="shared" ref="G67:G72" si="10">SUM(D67:F67)</f>
        <v>0</v>
      </c>
      <c r="H67" s="33"/>
    </row>
    <row r="68" spans="1:9" ht="12.75" x14ac:dyDescent="0.2">
      <c r="A68" s="15" t="s">
        <v>17</v>
      </c>
      <c r="B68" s="191" t="s">
        <v>0</v>
      </c>
      <c r="C68" s="192"/>
      <c r="D68" s="144"/>
      <c r="E68" s="144"/>
      <c r="F68" s="144"/>
      <c r="G68" s="142">
        <f t="shared" si="10"/>
        <v>0</v>
      </c>
      <c r="H68" s="33"/>
    </row>
    <row r="69" spans="1:9" ht="12.75" x14ac:dyDescent="0.2">
      <c r="A69" s="15" t="s">
        <v>18</v>
      </c>
      <c r="B69" s="191" t="s">
        <v>1</v>
      </c>
      <c r="C69" s="192"/>
      <c r="D69" s="144"/>
      <c r="E69" s="144"/>
      <c r="F69" s="144"/>
      <c r="G69" s="142">
        <f t="shared" si="10"/>
        <v>0</v>
      </c>
      <c r="H69" s="33"/>
    </row>
    <row r="70" spans="1:9" ht="12.75" x14ac:dyDescent="0.2">
      <c r="A70" s="15" t="s">
        <v>19</v>
      </c>
      <c r="B70" s="191" t="s">
        <v>2</v>
      </c>
      <c r="C70" s="192"/>
      <c r="D70" s="144"/>
      <c r="E70" s="144"/>
      <c r="F70" s="144"/>
      <c r="G70" s="142">
        <f t="shared" si="10"/>
        <v>0</v>
      </c>
      <c r="H70" s="33"/>
    </row>
    <row r="71" spans="1:9" ht="12.75" x14ac:dyDescent="0.2">
      <c r="A71" s="15" t="s">
        <v>20</v>
      </c>
      <c r="B71" s="191" t="s">
        <v>3</v>
      </c>
      <c r="C71" s="192"/>
      <c r="D71" s="144"/>
      <c r="E71" s="144"/>
      <c r="F71" s="144"/>
      <c r="G71" s="142">
        <f t="shared" si="10"/>
        <v>0</v>
      </c>
      <c r="H71" s="33"/>
    </row>
    <row r="72" spans="1:9" ht="13.5" thickBot="1" x14ac:dyDescent="0.25">
      <c r="A72" s="15" t="s">
        <v>21</v>
      </c>
      <c r="B72" s="191" t="s">
        <v>11</v>
      </c>
      <c r="C72" s="192"/>
      <c r="D72" s="144"/>
      <c r="E72" s="144"/>
      <c r="F72" s="144"/>
      <c r="G72" s="142">
        <f t="shared" si="10"/>
        <v>0</v>
      </c>
      <c r="H72" s="33"/>
    </row>
    <row r="73" spans="1:9" ht="13.5" thickBot="1" x14ac:dyDescent="0.25">
      <c r="A73" s="14">
        <v>41306</v>
      </c>
      <c r="B73" s="189" t="s">
        <v>13</v>
      </c>
      <c r="C73" s="190"/>
      <c r="D73" s="127">
        <f>SUM(D74:D76)</f>
        <v>0</v>
      </c>
      <c r="E73" s="127">
        <f t="shared" ref="E73:F73" si="11">SUM(E74:E76)</f>
        <v>0</v>
      </c>
      <c r="F73" s="127">
        <f t="shared" si="11"/>
        <v>0</v>
      </c>
      <c r="G73" s="139">
        <f>SUM(G74:G76)</f>
        <v>0</v>
      </c>
      <c r="H73" s="33"/>
      <c r="I73" s="4"/>
    </row>
    <row r="74" spans="1:9" ht="12.75" x14ac:dyDescent="0.2">
      <c r="A74" s="16" t="s">
        <v>22</v>
      </c>
      <c r="B74" s="191" t="s">
        <v>8</v>
      </c>
      <c r="C74" s="192"/>
      <c r="D74" s="144"/>
      <c r="E74" s="144"/>
      <c r="F74" s="144"/>
      <c r="G74" s="142">
        <f>SUM(D74:F74)</f>
        <v>0</v>
      </c>
      <c r="H74" s="33"/>
    </row>
    <row r="75" spans="1:9" ht="12.75" x14ac:dyDescent="0.2">
      <c r="A75" s="16" t="s">
        <v>23</v>
      </c>
      <c r="B75" s="191" t="s">
        <v>7</v>
      </c>
      <c r="C75" s="192"/>
      <c r="D75" s="144"/>
      <c r="E75" s="144"/>
      <c r="F75" s="144"/>
      <c r="G75" s="142">
        <f>SUM(D75:F75)</f>
        <v>0</v>
      </c>
      <c r="H75" s="33"/>
    </row>
    <row r="76" spans="1:9" ht="12.75" x14ac:dyDescent="0.2">
      <c r="A76" s="16" t="s">
        <v>24</v>
      </c>
      <c r="B76" s="191" t="s">
        <v>6</v>
      </c>
      <c r="C76" s="192"/>
      <c r="D76" s="144"/>
      <c r="E76" s="144"/>
      <c r="F76" s="144"/>
      <c r="G76" s="142">
        <f>SUM(D76:F76)</f>
        <v>0</v>
      </c>
      <c r="H76" s="33"/>
    </row>
    <row r="77" spans="1:9" ht="15" x14ac:dyDescent="0.25">
      <c r="B77" s="6"/>
      <c r="G77" s="5"/>
      <c r="H77" s="5"/>
    </row>
    <row r="78" spans="1:9" ht="15" x14ac:dyDescent="0.25">
      <c r="A78" s="21" t="s">
        <v>127</v>
      </c>
      <c r="B78" s="21"/>
      <c r="G78" s="5"/>
      <c r="H78" s="5"/>
    </row>
    <row r="79" spans="1:9" ht="24.75" thickBot="1" x14ac:dyDescent="0.25">
      <c r="A79" s="7" t="s">
        <v>15</v>
      </c>
      <c r="B79" s="189" t="s">
        <v>10</v>
      </c>
      <c r="C79" s="193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9" t="s">
        <v>14</v>
      </c>
      <c r="C80" s="193"/>
      <c r="D80" s="127">
        <f>D81+D88</f>
        <v>0</v>
      </c>
      <c r="E80" s="127">
        <f t="shared" ref="E80:F80" si="12">E81+E88</f>
        <v>0</v>
      </c>
      <c r="F80" s="127">
        <f t="shared" si="12"/>
        <v>0</v>
      </c>
      <c r="G80" s="139">
        <f>G81+G88</f>
        <v>0</v>
      </c>
      <c r="H80" s="33"/>
      <c r="I80" s="4"/>
    </row>
    <row r="81" spans="1:9" ht="13.5" thickBot="1" x14ac:dyDescent="0.25">
      <c r="A81" s="14">
        <v>41275</v>
      </c>
      <c r="B81" s="189" t="s">
        <v>12</v>
      </c>
      <c r="C81" s="193"/>
      <c r="D81" s="140">
        <f>SUM(D82:D87)</f>
        <v>0</v>
      </c>
      <c r="E81" s="140">
        <f t="shared" ref="E81:F81" si="13">SUM(E82:E87)</f>
        <v>0</v>
      </c>
      <c r="F81" s="140">
        <f t="shared" si="13"/>
        <v>0</v>
      </c>
      <c r="G81" s="141">
        <f>SUM(G82:G87)</f>
        <v>0</v>
      </c>
      <c r="H81" s="62"/>
      <c r="I81" s="4"/>
    </row>
    <row r="82" spans="1:9" ht="12.75" x14ac:dyDescent="0.2">
      <c r="A82" s="15" t="s">
        <v>16</v>
      </c>
      <c r="B82" s="191" t="s">
        <v>34</v>
      </c>
      <c r="C82" s="192"/>
      <c r="D82" s="144"/>
      <c r="E82" s="144"/>
      <c r="F82" s="144"/>
      <c r="G82" s="142">
        <f t="shared" ref="G82:G87" si="14">SUM(D82:F82)</f>
        <v>0</v>
      </c>
      <c r="H82" s="33"/>
    </row>
    <row r="83" spans="1:9" ht="12.75" x14ac:dyDescent="0.2">
      <c r="A83" s="15" t="s">
        <v>17</v>
      </c>
      <c r="B83" s="191" t="s">
        <v>0</v>
      </c>
      <c r="C83" s="192"/>
      <c r="D83" s="144"/>
      <c r="E83" s="144"/>
      <c r="F83" s="144"/>
      <c r="G83" s="142">
        <f t="shared" si="14"/>
        <v>0</v>
      </c>
      <c r="H83" s="33"/>
    </row>
    <row r="84" spans="1:9" ht="12.75" x14ac:dyDescent="0.2">
      <c r="A84" s="15" t="s">
        <v>18</v>
      </c>
      <c r="B84" s="191" t="s">
        <v>1</v>
      </c>
      <c r="C84" s="192"/>
      <c r="D84" s="144"/>
      <c r="E84" s="144"/>
      <c r="F84" s="144"/>
      <c r="G84" s="142">
        <f t="shared" si="14"/>
        <v>0</v>
      </c>
      <c r="H84" s="33"/>
    </row>
    <row r="85" spans="1:9" ht="12.75" x14ac:dyDescent="0.2">
      <c r="A85" s="15" t="s">
        <v>19</v>
      </c>
      <c r="B85" s="191" t="s">
        <v>2</v>
      </c>
      <c r="C85" s="192"/>
      <c r="D85" s="144"/>
      <c r="E85" s="144"/>
      <c r="F85" s="144"/>
      <c r="G85" s="142">
        <f t="shared" si="14"/>
        <v>0</v>
      </c>
      <c r="H85" s="33"/>
    </row>
    <row r="86" spans="1:9" ht="12.75" x14ac:dyDescent="0.2">
      <c r="A86" s="15" t="s">
        <v>20</v>
      </c>
      <c r="B86" s="191" t="s">
        <v>3</v>
      </c>
      <c r="C86" s="192"/>
      <c r="D86" s="144"/>
      <c r="E86" s="144"/>
      <c r="F86" s="144"/>
      <c r="G86" s="142">
        <f t="shared" si="14"/>
        <v>0</v>
      </c>
      <c r="H86" s="33"/>
    </row>
    <row r="87" spans="1:9" ht="13.5" thickBot="1" x14ac:dyDescent="0.25">
      <c r="A87" s="15" t="s">
        <v>21</v>
      </c>
      <c r="B87" s="191" t="s">
        <v>11</v>
      </c>
      <c r="C87" s="192"/>
      <c r="D87" s="144"/>
      <c r="E87" s="144"/>
      <c r="F87" s="144"/>
      <c r="G87" s="142">
        <f t="shared" si="14"/>
        <v>0</v>
      </c>
      <c r="H87" s="33"/>
    </row>
    <row r="88" spans="1:9" ht="13.5" thickBot="1" x14ac:dyDescent="0.25">
      <c r="A88" s="14">
        <v>41306</v>
      </c>
      <c r="B88" s="189" t="s">
        <v>13</v>
      </c>
      <c r="C88" s="190"/>
      <c r="D88" s="127">
        <f>SUM(D89:D91)</f>
        <v>0</v>
      </c>
      <c r="E88" s="127">
        <f t="shared" ref="E88:F88" si="15">SUM(E89:E91)</f>
        <v>0</v>
      </c>
      <c r="F88" s="127">
        <f t="shared" si="15"/>
        <v>0</v>
      </c>
      <c r="G88" s="139">
        <f>SUM(G89:G91)</f>
        <v>0</v>
      </c>
      <c r="H88" s="33"/>
      <c r="I88" s="4"/>
    </row>
    <row r="89" spans="1:9" ht="12.75" x14ac:dyDescent="0.2">
      <c r="A89" s="16" t="s">
        <v>22</v>
      </c>
      <c r="B89" s="191" t="s">
        <v>8</v>
      </c>
      <c r="C89" s="192"/>
      <c r="D89" s="144"/>
      <c r="E89" s="144"/>
      <c r="F89" s="144"/>
      <c r="G89" s="142">
        <f>SUM(D89:F89)</f>
        <v>0</v>
      </c>
      <c r="H89" s="33"/>
    </row>
    <row r="90" spans="1:9" ht="12.75" x14ac:dyDescent="0.2">
      <c r="A90" s="16" t="s">
        <v>23</v>
      </c>
      <c r="B90" s="191" t="s">
        <v>7</v>
      </c>
      <c r="C90" s="192"/>
      <c r="D90" s="144"/>
      <c r="E90" s="144"/>
      <c r="F90" s="144"/>
      <c r="G90" s="142">
        <f>SUM(D90:F90)</f>
        <v>0</v>
      </c>
      <c r="H90" s="33"/>
    </row>
    <row r="91" spans="1:9" ht="12.75" x14ac:dyDescent="0.2">
      <c r="A91" s="16" t="s">
        <v>24</v>
      </c>
      <c r="B91" s="191" t="s">
        <v>6</v>
      </c>
      <c r="C91" s="192"/>
      <c r="D91" s="144"/>
      <c r="E91" s="144"/>
      <c r="F91" s="144"/>
      <c r="G91" s="142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181" t="s">
        <v>29</v>
      </c>
      <c r="B97" s="182"/>
      <c r="C97" s="183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2.75" x14ac:dyDescent="0.2">
      <c r="A98" s="168" t="s">
        <v>52</v>
      </c>
      <c r="B98" s="166"/>
      <c r="C98" s="167"/>
      <c r="D98" s="126">
        <f>SUM(E98:H98)</f>
        <v>0</v>
      </c>
      <c r="E98" s="127">
        <f>SUM(E99:E102)</f>
        <v>0</v>
      </c>
      <c r="F98" s="127">
        <f t="shared" ref="F98:H98" si="16">SUM(F99:F102)</f>
        <v>0</v>
      </c>
      <c r="G98" s="127">
        <f t="shared" si="16"/>
        <v>0</v>
      </c>
      <c r="H98" s="127">
        <f t="shared" si="16"/>
        <v>0</v>
      </c>
      <c r="I98" s="13"/>
      <c r="J98" s="13"/>
    </row>
    <row r="99" spans="1:10" ht="12.75" x14ac:dyDescent="0.2">
      <c r="A99" s="165" t="s">
        <v>51</v>
      </c>
      <c r="B99" s="166"/>
      <c r="C99" s="167"/>
      <c r="D99" s="126">
        <f t="shared" ref="D99:D122" si="17">SUM(E99:H99)</f>
        <v>0</v>
      </c>
      <c r="E99" s="144">
        <v>0</v>
      </c>
      <c r="F99" s="144">
        <v>0</v>
      </c>
      <c r="G99" s="144">
        <v>0</v>
      </c>
      <c r="H99" s="144">
        <v>0</v>
      </c>
      <c r="I99" s="145"/>
      <c r="J99" s="145"/>
    </row>
    <row r="100" spans="1:10" ht="12.75" x14ac:dyDescent="0.2">
      <c r="A100" s="165" t="s">
        <v>26</v>
      </c>
      <c r="B100" s="166"/>
      <c r="C100" s="167"/>
      <c r="D100" s="126">
        <f t="shared" si="17"/>
        <v>0</v>
      </c>
      <c r="E100" s="144">
        <v>0</v>
      </c>
      <c r="F100" s="144">
        <v>0</v>
      </c>
      <c r="G100" s="144">
        <v>0</v>
      </c>
      <c r="H100" s="144">
        <v>0</v>
      </c>
      <c r="I100" s="145"/>
      <c r="J100" s="145"/>
    </row>
    <row r="101" spans="1:10" ht="12.75" x14ac:dyDescent="0.2">
      <c r="A101" s="165" t="s">
        <v>27</v>
      </c>
      <c r="B101" s="166"/>
      <c r="C101" s="167"/>
      <c r="D101" s="126">
        <f t="shared" si="17"/>
        <v>0</v>
      </c>
      <c r="E101" s="144">
        <v>0</v>
      </c>
      <c r="F101" s="144">
        <v>0</v>
      </c>
      <c r="G101" s="144">
        <v>0</v>
      </c>
      <c r="H101" s="144">
        <v>0</v>
      </c>
      <c r="I101" s="145"/>
      <c r="J101" s="145"/>
    </row>
    <row r="102" spans="1:10" ht="12.75" x14ac:dyDescent="0.2">
      <c r="A102" s="165" t="s">
        <v>28</v>
      </c>
      <c r="B102" s="166"/>
      <c r="C102" s="167"/>
      <c r="D102" s="126">
        <f t="shared" si="17"/>
        <v>0</v>
      </c>
      <c r="E102" s="144">
        <v>0</v>
      </c>
      <c r="F102" s="144">
        <v>0</v>
      </c>
      <c r="G102" s="144">
        <v>0</v>
      </c>
      <c r="H102" s="144">
        <v>0</v>
      </c>
      <c r="I102" s="145"/>
      <c r="J102" s="145"/>
    </row>
    <row r="103" spans="1:10" ht="12.75" x14ac:dyDescent="0.2">
      <c r="A103" s="168" t="s">
        <v>57</v>
      </c>
      <c r="B103" s="166"/>
      <c r="C103" s="167"/>
      <c r="D103" s="126">
        <f t="shared" si="17"/>
        <v>0</v>
      </c>
      <c r="E103" s="127">
        <f>E104</f>
        <v>0</v>
      </c>
      <c r="F103" s="127">
        <f t="shared" ref="F103:H103" si="18">F104</f>
        <v>0</v>
      </c>
      <c r="G103" s="127">
        <f t="shared" si="18"/>
        <v>0</v>
      </c>
      <c r="H103" s="127">
        <f t="shared" si="18"/>
        <v>0</v>
      </c>
      <c r="I103" s="13"/>
      <c r="J103" s="13"/>
    </row>
    <row r="104" spans="1:10" ht="12.75" x14ac:dyDescent="0.2">
      <c r="A104" s="168" t="s">
        <v>58</v>
      </c>
      <c r="B104" s="166"/>
      <c r="C104" s="167"/>
      <c r="D104" s="126">
        <f t="shared" si="17"/>
        <v>0</v>
      </c>
      <c r="E104" s="127">
        <f>SUM(E105:E108)</f>
        <v>0</v>
      </c>
      <c r="F104" s="127">
        <f t="shared" ref="F104:H104" si="19">SUM(F105:F108)</f>
        <v>0</v>
      </c>
      <c r="G104" s="127">
        <f t="shared" si="19"/>
        <v>0</v>
      </c>
      <c r="H104" s="127">
        <f t="shared" si="19"/>
        <v>0</v>
      </c>
      <c r="I104" s="13"/>
      <c r="J104" s="13"/>
    </row>
    <row r="105" spans="1:10" ht="12.75" x14ac:dyDescent="0.2">
      <c r="A105" s="165" t="s">
        <v>59</v>
      </c>
      <c r="B105" s="166"/>
      <c r="C105" s="167"/>
      <c r="D105" s="126">
        <f t="shared" si="17"/>
        <v>0</v>
      </c>
      <c r="E105" s="144">
        <v>0</v>
      </c>
      <c r="F105" s="144">
        <v>0</v>
      </c>
      <c r="G105" s="144">
        <v>0</v>
      </c>
      <c r="H105" s="144">
        <v>0</v>
      </c>
      <c r="I105" s="145"/>
      <c r="J105" s="145"/>
    </row>
    <row r="106" spans="1:10" ht="12.75" x14ac:dyDescent="0.2">
      <c r="A106" s="165" t="s">
        <v>60</v>
      </c>
      <c r="B106" s="166"/>
      <c r="C106" s="167"/>
      <c r="D106" s="126">
        <f t="shared" si="17"/>
        <v>0</v>
      </c>
      <c r="E106" s="144">
        <v>0</v>
      </c>
      <c r="F106" s="144">
        <v>0</v>
      </c>
      <c r="G106" s="144">
        <v>0</v>
      </c>
      <c r="H106" s="144">
        <v>0</v>
      </c>
      <c r="I106" s="145"/>
      <c r="J106" s="145"/>
    </row>
    <row r="107" spans="1:10" ht="12.75" x14ac:dyDescent="0.2">
      <c r="A107" s="165" t="s">
        <v>76</v>
      </c>
      <c r="B107" s="166"/>
      <c r="C107" s="167"/>
      <c r="D107" s="126">
        <f t="shared" si="17"/>
        <v>0</v>
      </c>
      <c r="E107" s="144">
        <v>0</v>
      </c>
      <c r="F107" s="144">
        <v>0</v>
      </c>
      <c r="G107" s="144">
        <v>0</v>
      </c>
      <c r="H107" s="144">
        <v>0</v>
      </c>
      <c r="I107" s="145"/>
      <c r="J107" s="145"/>
    </row>
    <row r="108" spans="1:10" ht="12.75" x14ac:dyDescent="0.2">
      <c r="A108" s="165" t="s">
        <v>64</v>
      </c>
      <c r="B108" s="166"/>
      <c r="C108" s="167"/>
      <c r="D108" s="126">
        <f t="shared" si="17"/>
        <v>0</v>
      </c>
      <c r="E108" s="144">
        <v>0</v>
      </c>
      <c r="F108" s="144">
        <v>0</v>
      </c>
      <c r="G108" s="144">
        <v>0</v>
      </c>
      <c r="H108" s="144">
        <v>0</v>
      </c>
      <c r="I108" s="145"/>
      <c r="J108" s="145"/>
    </row>
    <row r="109" spans="1:10" ht="12.75" x14ac:dyDescent="0.2">
      <c r="A109" s="168" t="s">
        <v>56</v>
      </c>
      <c r="B109" s="166"/>
      <c r="C109" s="167"/>
      <c r="D109" s="126">
        <f t="shared" si="17"/>
        <v>0</v>
      </c>
      <c r="E109" s="127">
        <f>SUM(E110:E115)</f>
        <v>0</v>
      </c>
      <c r="F109" s="127">
        <f t="shared" ref="F109:H109" si="20">SUM(F110:F115)</f>
        <v>0</v>
      </c>
      <c r="G109" s="127">
        <f t="shared" si="20"/>
        <v>0</v>
      </c>
      <c r="H109" s="127">
        <f t="shared" si="20"/>
        <v>0</v>
      </c>
      <c r="I109" s="13"/>
      <c r="J109" s="13"/>
    </row>
    <row r="110" spans="1:10" ht="12.75" x14ac:dyDescent="0.2">
      <c r="A110" s="165" t="s">
        <v>67</v>
      </c>
      <c r="B110" s="166"/>
      <c r="C110" s="167"/>
      <c r="D110" s="126">
        <f t="shared" si="17"/>
        <v>0</v>
      </c>
      <c r="E110" s="144">
        <v>0</v>
      </c>
      <c r="F110" s="144">
        <v>0</v>
      </c>
      <c r="G110" s="144">
        <v>0</v>
      </c>
      <c r="H110" s="144">
        <v>0</v>
      </c>
      <c r="I110" s="145"/>
      <c r="J110" s="145"/>
    </row>
    <row r="111" spans="1:10" ht="12.75" x14ac:dyDescent="0.2">
      <c r="A111" s="165" t="s">
        <v>68</v>
      </c>
      <c r="B111" s="166"/>
      <c r="C111" s="167"/>
      <c r="D111" s="126">
        <f t="shared" si="17"/>
        <v>0</v>
      </c>
      <c r="E111" s="144">
        <v>0</v>
      </c>
      <c r="F111" s="144">
        <v>0</v>
      </c>
      <c r="G111" s="144">
        <v>0</v>
      </c>
      <c r="H111" s="144">
        <v>0</v>
      </c>
      <c r="I111" s="145"/>
      <c r="J111" s="145"/>
    </row>
    <row r="112" spans="1:10" ht="12.75" x14ac:dyDescent="0.2">
      <c r="A112" s="165" t="s">
        <v>69</v>
      </c>
      <c r="B112" s="166"/>
      <c r="C112" s="167"/>
      <c r="D112" s="126">
        <f t="shared" si="17"/>
        <v>0</v>
      </c>
      <c r="E112" s="144">
        <v>0</v>
      </c>
      <c r="F112" s="144">
        <v>0</v>
      </c>
      <c r="G112" s="144">
        <v>0</v>
      </c>
      <c r="H112" s="144">
        <v>0</v>
      </c>
      <c r="I112" s="145"/>
      <c r="J112" s="145"/>
    </row>
    <row r="113" spans="1:10" ht="12.75" x14ac:dyDescent="0.2">
      <c r="A113" s="165" t="s">
        <v>70</v>
      </c>
      <c r="B113" s="166"/>
      <c r="C113" s="167"/>
      <c r="D113" s="126">
        <f t="shared" si="17"/>
        <v>0</v>
      </c>
      <c r="E113" s="144">
        <v>0</v>
      </c>
      <c r="F113" s="144">
        <v>0</v>
      </c>
      <c r="G113" s="144">
        <v>0</v>
      </c>
      <c r="H113" s="144">
        <v>0</v>
      </c>
      <c r="I113" s="145"/>
      <c r="J113" s="145"/>
    </row>
    <row r="114" spans="1:10" ht="12.75" x14ac:dyDescent="0.2">
      <c r="A114" s="165" t="s">
        <v>71</v>
      </c>
      <c r="B114" s="166"/>
      <c r="C114" s="167"/>
      <c r="D114" s="126">
        <f t="shared" si="17"/>
        <v>0</v>
      </c>
      <c r="E114" s="144">
        <v>0</v>
      </c>
      <c r="F114" s="144">
        <v>0</v>
      </c>
      <c r="G114" s="144">
        <v>0</v>
      </c>
      <c r="H114" s="144">
        <v>0</v>
      </c>
      <c r="I114" s="145"/>
      <c r="J114" s="145"/>
    </row>
    <row r="115" spans="1:10" ht="12.75" x14ac:dyDescent="0.2">
      <c r="A115" s="165" t="s">
        <v>72</v>
      </c>
      <c r="B115" s="166"/>
      <c r="C115" s="167"/>
      <c r="D115" s="126">
        <f t="shared" si="17"/>
        <v>0</v>
      </c>
      <c r="E115" s="144">
        <v>0</v>
      </c>
      <c r="F115" s="144">
        <v>0</v>
      </c>
      <c r="G115" s="144">
        <v>0</v>
      </c>
      <c r="H115" s="144">
        <v>0</v>
      </c>
      <c r="I115" s="145"/>
      <c r="J115" s="145"/>
    </row>
    <row r="116" spans="1:10" ht="12.75" x14ac:dyDescent="0.2">
      <c r="A116" s="168" t="s">
        <v>61</v>
      </c>
      <c r="B116" s="166"/>
      <c r="C116" s="167"/>
      <c r="D116" s="126">
        <f t="shared" si="17"/>
        <v>0</v>
      </c>
      <c r="E116" s="127">
        <f>E117</f>
        <v>0</v>
      </c>
      <c r="F116" s="127">
        <f t="shared" ref="F116:H116" si="21">F117</f>
        <v>0</v>
      </c>
      <c r="G116" s="127">
        <f t="shared" si="21"/>
        <v>0</v>
      </c>
      <c r="H116" s="127">
        <f t="shared" si="21"/>
        <v>0</v>
      </c>
      <c r="I116" s="19"/>
      <c r="J116" s="19"/>
    </row>
    <row r="117" spans="1:10" ht="12.75" x14ac:dyDescent="0.2">
      <c r="A117" s="165" t="s">
        <v>63</v>
      </c>
      <c r="B117" s="166"/>
      <c r="C117" s="167"/>
      <c r="D117" s="126">
        <f t="shared" si="17"/>
        <v>0</v>
      </c>
      <c r="E117" s="144">
        <v>0</v>
      </c>
      <c r="F117" s="144">
        <v>0</v>
      </c>
      <c r="G117" s="144">
        <v>0</v>
      </c>
      <c r="H117" s="144">
        <v>0</v>
      </c>
      <c r="I117" s="145"/>
      <c r="J117" s="145"/>
    </row>
    <row r="118" spans="1:10" ht="12.75" x14ac:dyDescent="0.2">
      <c r="A118" s="168" t="s">
        <v>62</v>
      </c>
      <c r="B118" s="166"/>
      <c r="C118" s="167"/>
      <c r="D118" s="126">
        <f t="shared" si="17"/>
        <v>0</v>
      </c>
      <c r="E118" s="127">
        <f>SUM(E119:E122)</f>
        <v>0</v>
      </c>
      <c r="F118" s="127">
        <f t="shared" ref="F118:H118" si="22">SUM(F119:F122)</f>
        <v>0</v>
      </c>
      <c r="G118" s="127">
        <f t="shared" si="22"/>
        <v>0</v>
      </c>
      <c r="H118" s="127">
        <f t="shared" si="22"/>
        <v>0</v>
      </c>
      <c r="I118" s="19"/>
      <c r="J118" s="19"/>
    </row>
    <row r="119" spans="1:10" ht="12.75" x14ac:dyDescent="0.2">
      <c r="A119" s="165" t="s">
        <v>73</v>
      </c>
      <c r="B119" s="166"/>
      <c r="C119" s="167"/>
      <c r="D119" s="126">
        <f t="shared" si="17"/>
        <v>0</v>
      </c>
      <c r="E119" s="144">
        <v>0</v>
      </c>
      <c r="F119" s="144">
        <v>0</v>
      </c>
      <c r="G119" s="144">
        <v>0</v>
      </c>
      <c r="H119" s="144">
        <v>0</v>
      </c>
      <c r="I119" s="145"/>
      <c r="J119" s="145"/>
    </row>
    <row r="120" spans="1:10" ht="12.75" x14ac:dyDescent="0.2">
      <c r="A120" s="165" t="s">
        <v>140</v>
      </c>
      <c r="B120" s="166"/>
      <c r="C120" s="167"/>
      <c r="D120" s="126">
        <f t="shared" si="17"/>
        <v>0</v>
      </c>
      <c r="E120" s="144">
        <v>0</v>
      </c>
      <c r="F120" s="144">
        <v>0</v>
      </c>
      <c r="G120" s="144">
        <v>0</v>
      </c>
      <c r="H120" s="144">
        <v>0</v>
      </c>
      <c r="I120" s="145"/>
      <c r="J120" s="145"/>
    </row>
    <row r="121" spans="1:10" ht="12.75" x14ac:dyDescent="0.2">
      <c r="A121" s="165" t="s">
        <v>74</v>
      </c>
      <c r="B121" s="166"/>
      <c r="C121" s="167"/>
      <c r="D121" s="126">
        <f t="shared" si="17"/>
        <v>0</v>
      </c>
      <c r="E121" s="144">
        <v>0</v>
      </c>
      <c r="F121" s="144">
        <v>0</v>
      </c>
      <c r="G121" s="144">
        <v>0</v>
      </c>
      <c r="H121" s="144">
        <v>0</v>
      </c>
      <c r="I121" s="145"/>
      <c r="J121" s="145"/>
    </row>
    <row r="122" spans="1:10" ht="12.75" x14ac:dyDescent="0.2">
      <c r="A122" s="165" t="s">
        <v>75</v>
      </c>
      <c r="B122" s="166"/>
      <c r="C122" s="167"/>
      <c r="D122" s="126">
        <f t="shared" si="17"/>
        <v>0</v>
      </c>
      <c r="E122" s="144">
        <v>0</v>
      </c>
      <c r="F122" s="144">
        <v>0</v>
      </c>
      <c r="G122" s="144">
        <v>0</v>
      </c>
      <c r="H122" s="144">
        <v>0</v>
      </c>
      <c r="I122" s="145"/>
      <c r="J122" s="145"/>
    </row>
    <row r="123" spans="1:10" ht="13.5" thickBot="1" x14ac:dyDescent="0.25">
      <c r="A123" s="168" t="s">
        <v>66</v>
      </c>
      <c r="B123" s="166"/>
      <c r="C123" s="167"/>
      <c r="D123" s="128">
        <f>SUM(E123:H123)</f>
        <v>0</v>
      </c>
      <c r="E123" s="129">
        <f>E98+E103+E109+E116+E118</f>
        <v>0</v>
      </c>
      <c r="F123" s="129">
        <f t="shared" ref="F123:H123" si="23">F98+F103+F109+F116+F118</f>
        <v>0</v>
      </c>
      <c r="G123" s="129">
        <f t="shared" si="23"/>
        <v>0</v>
      </c>
      <c r="H123" s="129">
        <f t="shared" si="23"/>
        <v>0</v>
      </c>
      <c r="I123" s="41"/>
      <c r="J123" s="41"/>
    </row>
    <row r="124" spans="1:10" ht="13.5" thickBot="1" x14ac:dyDescent="0.25">
      <c r="A124" s="59" t="s">
        <v>55</v>
      </c>
      <c r="B124" s="53"/>
      <c r="C124" s="66">
        <v>0.25</v>
      </c>
      <c r="D124" s="137">
        <f>D123*$C$124</f>
        <v>0</v>
      </c>
      <c r="E124" s="129">
        <f t="shared" ref="E124:H124" si="24">E123*$C$124</f>
        <v>0</v>
      </c>
      <c r="F124" s="129">
        <f t="shared" si="24"/>
        <v>0</v>
      </c>
      <c r="G124" s="129">
        <f t="shared" si="24"/>
        <v>0</v>
      </c>
      <c r="H124" s="129">
        <f t="shared" si="24"/>
        <v>0</v>
      </c>
      <c r="I124" s="13"/>
      <c r="J124" s="13"/>
    </row>
    <row r="125" spans="1:10" ht="13.5" thickBot="1" x14ac:dyDescent="0.25">
      <c r="A125" s="186" t="s">
        <v>122</v>
      </c>
      <c r="B125" s="187"/>
      <c r="C125" s="188"/>
      <c r="D125" s="130">
        <f>SUM(D123:D124)</f>
        <v>0</v>
      </c>
      <c r="E125" s="131">
        <f>E123+E124</f>
        <v>0</v>
      </c>
      <c r="F125" s="131">
        <f>F123+F124</f>
        <v>0</v>
      </c>
      <c r="G125" s="131">
        <f>G123+G124</f>
        <v>0</v>
      </c>
      <c r="H125" s="132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81" t="s">
        <v>53</v>
      </c>
      <c r="B129" s="182"/>
      <c r="C129" s="18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65" t="s">
        <v>38</v>
      </c>
      <c r="B130" s="166"/>
      <c r="C130" s="167"/>
      <c r="D130" s="126">
        <f>SUM(E130:H130)</f>
        <v>0</v>
      </c>
      <c r="E130" s="144">
        <v>0</v>
      </c>
      <c r="F130" s="144">
        <v>0</v>
      </c>
      <c r="G130" s="144">
        <v>0</v>
      </c>
      <c r="H130" s="144">
        <v>0</v>
      </c>
      <c r="I130" s="145"/>
    </row>
    <row r="131" spans="1:10" ht="12.75" x14ac:dyDescent="0.2">
      <c r="A131" s="165" t="s">
        <v>36</v>
      </c>
      <c r="B131" s="166"/>
      <c r="C131" s="167"/>
      <c r="D131" s="126">
        <f t="shared" ref="D131:D136" si="25">SUM(E131:H131)</f>
        <v>0</v>
      </c>
      <c r="E131" s="144">
        <v>0</v>
      </c>
      <c r="F131" s="144">
        <v>0</v>
      </c>
      <c r="G131" s="144">
        <v>0</v>
      </c>
      <c r="H131" s="144">
        <v>0</v>
      </c>
      <c r="I131" s="145"/>
    </row>
    <row r="132" spans="1:10" ht="12.75" x14ac:dyDescent="0.2">
      <c r="A132" s="165" t="s">
        <v>54</v>
      </c>
      <c r="B132" s="166"/>
      <c r="C132" s="167"/>
      <c r="D132" s="126">
        <f t="shared" si="25"/>
        <v>0</v>
      </c>
      <c r="E132" s="144">
        <v>0</v>
      </c>
      <c r="F132" s="144">
        <v>0</v>
      </c>
      <c r="G132" s="144">
        <v>0</v>
      </c>
      <c r="H132" s="144">
        <v>0</v>
      </c>
      <c r="I132" s="145"/>
    </row>
    <row r="133" spans="1:10" ht="12.75" x14ac:dyDescent="0.2">
      <c r="A133" s="165" t="s">
        <v>31</v>
      </c>
      <c r="B133" s="166"/>
      <c r="C133" s="167"/>
      <c r="D133" s="126">
        <f t="shared" si="25"/>
        <v>0</v>
      </c>
      <c r="E133" s="144">
        <v>0</v>
      </c>
      <c r="F133" s="144">
        <v>0</v>
      </c>
      <c r="G133" s="144">
        <v>0</v>
      </c>
      <c r="H133" s="144">
        <v>0</v>
      </c>
      <c r="I133" s="145"/>
    </row>
    <row r="134" spans="1:10" ht="12.75" x14ac:dyDescent="0.2">
      <c r="A134" s="165" t="s">
        <v>40</v>
      </c>
      <c r="B134" s="166"/>
      <c r="C134" s="167"/>
      <c r="D134" s="126">
        <f t="shared" si="25"/>
        <v>0</v>
      </c>
      <c r="E134" s="144">
        <v>0</v>
      </c>
      <c r="F134" s="144">
        <v>0</v>
      </c>
      <c r="G134" s="144">
        <v>0</v>
      </c>
      <c r="H134" s="144">
        <v>0</v>
      </c>
      <c r="I134" s="145"/>
    </row>
    <row r="135" spans="1:10" ht="12.75" x14ac:dyDescent="0.2">
      <c r="A135" s="165" t="s">
        <v>30</v>
      </c>
      <c r="B135" s="166"/>
      <c r="C135" s="167"/>
      <c r="D135" s="126">
        <f t="shared" si="25"/>
        <v>0</v>
      </c>
      <c r="E135" s="144">
        <v>0</v>
      </c>
      <c r="F135" s="144">
        <v>0</v>
      </c>
      <c r="G135" s="144">
        <v>0</v>
      </c>
      <c r="H135" s="144">
        <v>0</v>
      </c>
      <c r="I135" s="145"/>
    </row>
    <row r="136" spans="1:10" ht="12.75" x14ac:dyDescent="0.2">
      <c r="A136" s="165" t="s">
        <v>32</v>
      </c>
      <c r="B136" s="166"/>
      <c r="C136" s="167"/>
      <c r="D136" s="126">
        <f t="shared" si="25"/>
        <v>0</v>
      </c>
      <c r="E136" s="144">
        <v>0</v>
      </c>
      <c r="F136" s="144">
        <v>0</v>
      </c>
      <c r="G136" s="144">
        <v>0</v>
      </c>
      <c r="H136" s="144">
        <v>0</v>
      </c>
      <c r="I136" s="145"/>
    </row>
    <row r="137" spans="1:10" ht="12.75" x14ac:dyDescent="0.2">
      <c r="A137" s="165" t="s">
        <v>39</v>
      </c>
      <c r="B137" s="166"/>
      <c r="C137" s="167"/>
      <c r="D137" s="126">
        <f>SUM(E137:H137)</f>
        <v>0</v>
      </c>
      <c r="E137" s="144">
        <v>0</v>
      </c>
      <c r="F137" s="144">
        <v>0</v>
      </c>
      <c r="G137" s="144">
        <v>0</v>
      </c>
      <c r="H137" s="144">
        <v>0</v>
      </c>
      <c r="I137" s="145"/>
    </row>
    <row r="138" spans="1:10" ht="13.5" thickBot="1" x14ac:dyDescent="0.25">
      <c r="A138" s="168" t="s">
        <v>111</v>
      </c>
      <c r="B138" s="169"/>
      <c r="C138" s="170"/>
      <c r="D138" s="126">
        <f>SUM(E138:H138)</f>
        <v>0</v>
      </c>
      <c r="E138" s="127">
        <f t="shared" ref="E138:H138" si="26">SUM(E130:E137)</f>
        <v>0</v>
      </c>
      <c r="F138" s="127">
        <f t="shared" si="26"/>
        <v>0</v>
      </c>
      <c r="G138" s="127">
        <f t="shared" si="26"/>
        <v>0</v>
      </c>
      <c r="H138" s="127">
        <f t="shared" si="26"/>
        <v>0</v>
      </c>
      <c r="I138" s="145"/>
    </row>
    <row r="139" spans="1:10" ht="13.5" hidden="1" thickBot="1" x14ac:dyDescent="0.25">
      <c r="A139" s="64" t="s">
        <v>121</v>
      </c>
      <c r="B139" s="64"/>
      <c r="C139" s="65"/>
      <c r="D139" s="128">
        <f>SUM(E139:H139)</f>
        <v>0</v>
      </c>
      <c r="E139" s="129">
        <f t="shared" ref="E139:H139" si="27">IF(E138&lt;=$C$142*E125,E125*$C$142-E138,0)</f>
        <v>0</v>
      </c>
      <c r="F139" s="129">
        <f t="shared" si="27"/>
        <v>0</v>
      </c>
      <c r="G139" s="129">
        <f t="shared" si="27"/>
        <v>0</v>
      </c>
      <c r="H139" s="129">
        <f t="shared" si="27"/>
        <v>0</v>
      </c>
      <c r="I139" s="145"/>
      <c r="J139" s="40">
        <f>SUM(E139:G139)</f>
        <v>0</v>
      </c>
    </row>
    <row r="140" spans="1:10" ht="28.5" customHeight="1" thickBot="1" x14ac:dyDescent="0.25">
      <c r="A140" s="215" t="s">
        <v>132</v>
      </c>
      <c r="B140" s="175"/>
      <c r="C140" s="176"/>
      <c r="D140" s="160">
        <f>SUM(D138:D139)</f>
        <v>0</v>
      </c>
      <c r="E140" s="161">
        <f t="shared" ref="E140:H140" si="28">SUM(E138:E139)</f>
        <v>0</v>
      </c>
      <c r="F140" s="161">
        <f t="shared" si="28"/>
        <v>0</v>
      </c>
      <c r="G140" s="161">
        <f t="shared" si="28"/>
        <v>0</v>
      </c>
      <c r="H140" s="162">
        <f t="shared" si="28"/>
        <v>0</v>
      </c>
      <c r="I140" s="145"/>
      <c r="J140" s="136">
        <f>SUM(E140:H140)</f>
        <v>0</v>
      </c>
    </row>
    <row r="141" spans="1:10" ht="13.5" customHeight="1" thickBot="1" x14ac:dyDescent="0.25">
      <c r="A141" s="174" t="s">
        <v>120</v>
      </c>
      <c r="B141" s="175"/>
      <c r="C141" s="176"/>
      <c r="D141" s="133">
        <f>SUM(D125-D140)</f>
        <v>0</v>
      </c>
      <c r="E141" s="134">
        <f t="shared" ref="E141:H141" si="29">SUM(E125-E140)</f>
        <v>0</v>
      </c>
      <c r="F141" s="134">
        <f t="shared" si="29"/>
        <v>0</v>
      </c>
      <c r="G141" s="134">
        <f t="shared" si="29"/>
        <v>0</v>
      </c>
      <c r="H141" s="135">
        <f t="shared" si="29"/>
        <v>0</v>
      </c>
      <c r="I141" s="145"/>
      <c r="J141" s="136">
        <f>SUM(E141:H141)</f>
        <v>0</v>
      </c>
    </row>
    <row r="142" spans="1:10" ht="39.75" customHeight="1" x14ac:dyDescent="0.2">
      <c r="A142" s="177" t="s">
        <v>110</v>
      </c>
      <c r="B142" s="178"/>
      <c r="C142" s="52">
        <f>'Sociální služba 1'!C142</f>
        <v>0.05</v>
      </c>
      <c r="D142" s="136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5"/>
      <c r="C143" s="31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209" t="s">
        <v>144</v>
      </c>
      <c r="B144" s="210"/>
      <c r="C144" s="211"/>
      <c r="D144" s="122" t="s">
        <v>142</v>
      </c>
      <c r="E144" s="121" t="s">
        <v>86</v>
      </c>
      <c r="F144" s="121" t="s">
        <v>87</v>
      </c>
      <c r="G144" s="121" t="s">
        <v>88</v>
      </c>
      <c r="H144" s="121" t="s">
        <v>127</v>
      </c>
      <c r="I144" s="32"/>
    </row>
    <row r="145" spans="1:9" ht="18.75" customHeight="1" x14ac:dyDescent="0.2">
      <c r="A145" s="212"/>
      <c r="B145" s="213"/>
      <c r="C145" s="214"/>
      <c r="D145" s="123">
        <f>SUM(E145:H145)</f>
        <v>0</v>
      </c>
      <c r="E145" s="146"/>
      <c r="F145" s="146"/>
      <c r="G145" s="146"/>
      <c r="H145" s="146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mergeCells count="139">
    <mergeCell ref="C10:F10"/>
    <mergeCell ref="C11:F11"/>
    <mergeCell ref="C12:F12"/>
    <mergeCell ref="C5:F5"/>
    <mergeCell ref="C6:F6"/>
    <mergeCell ref="C7:F7"/>
    <mergeCell ref="C8:F8"/>
    <mergeCell ref="C9:F9"/>
    <mergeCell ref="C15:F15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5 a - Údaje o sociální službě</oddHeader>
  </headerFooter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4"/>
  <sheetViews>
    <sheetView view="pageLayout" zoomScaleNormal="80" workbookViewId="0">
      <selection activeCell="A5" sqref="A5:B5"/>
    </sheetView>
  </sheetViews>
  <sheetFormatPr defaultRowHeight="14.25" x14ac:dyDescent="0.2"/>
  <cols>
    <col min="1" max="1" width="9.140625" style="3"/>
    <col min="2" max="2" width="41.85546875" style="23" customWidth="1"/>
    <col min="3" max="3" width="14.28515625" style="3" customWidth="1"/>
    <col min="4" max="4" width="22.85546875" style="3" bestFit="1" customWidth="1"/>
    <col min="5" max="8" width="15.7109375" style="3" customWidth="1"/>
    <col min="9" max="9" width="24.7109375" style="3" customWidth="1"/>
    <col min="10" max="10" width="28.28515625" style="3" customWidth="1"/>
    <col min="11" max="16384" width="9.140625" style="3"/>
  </cols>
  <sheetData>
    <row r="1" spans="1:6" s="29" customFormat="1" ht="15" x14ac:dyDescent="0.25">
      <c r="A1" s="163"/>
      <c r="B1" s="163"/>
    </row>
    <row r="3" spans="1:6" ht="15.75" x14ac:dyDescent="0.25">
      <c r="A3" s="60" t="s">
        <v>47</v>
      </c>
      <c r="B3" s="60"/>
      <c r="C3" s="60"/>
    </row>
    <row r="4" spans="1:6" ht="8.25" customHeight="1" x14ac:dyDescent="0.2"/>
    <row r="5" spans="1:6" s="24" customFormat="1" ht="30" customHeight="1" x14ac:dyDescent="0.2">
      <c r="A5" s="205" t="s">
        <v>42</v>
      </c>
      <c r="B5" s="227"/>
      <c r="C5" s="207"/>
      <c r="D5" s="207"/>
      <c r="E5" s="208"/>
      <c r="F5" s="208"/>
    </row>
    <row r="6" spans="1:6" s="24" customFormat="1" ht="30" customHeight="1" x14ac:dyDescent="0.2">
      <c r="A6" s="205" t="s">
        <v>46</v>
      </c>
      <c r="B6" s="227"/>
      <c r="C6" s="207"/>
      <c r="D6" s="207"/>
      <c r="E6" s="208"/>
      <c r="F6" s="208"/>
    </row>
    <row r="7" spans="1:6" s="24" customFormat="1" ht="30" customHeight="1" x14ac:dyDescent="0.2">
      <c r="A7" s="205" t="s">
        <v>43</v>
      </c>
      <c r="B7" s="227"/>
      <c r="C7" s="207"/>
      <c r="D7" s="207"/>
      <c r="E7" s="208"/>
      <c r="F7" s="208"/>
    </row>
    <row r="8" spans="1:6" s="24" customFormat="1" ht="30" customHeight="1" x14ac:dyDescent="0.2">
      <c r="A8" s="205" t="s">
        <v>50</v>
      </c>
      <c r="B8" s="227"/>
      <c r="C8" s="207"/>
      <c r="D8" s="207"/>
      <c r="E8" s="208"/>
      <c r="F8" s="208"/>
    </row>
    <row r="9" spans="1:6" s="24" customFormat="1" ht="30" customHeight="1" x14ac:dyDescent="0.2">
      <c r="A9" s="205" t="s">
        <v>44</v>
      </c>
      <c r="B9" s="227"/>
      <c r="C9" s="207"/>
      <c r="D9" s="207"/>
      <c r="E9" s="208"/>
      <c r="F9" s="208"/>
    </row>
    <row r="10" spans="1:6" s="24" customFormat="1" ht="30" customHeight="1" x14ac:dyDescent="0.2">
      <c r="A10" s="205" t="s">
        <v>45</v>
      </c>
      <c r="B10" s="227"/>
      <c r="C10" s="207"/>
      <c r="D10" s="207"/>
      <c r="E10" s="208"/>
      <c r="F10" s="208"/>
    </row>
    <row r="11" spans="1:6" s="24" customFormat="1" ht="30" customHeight="1" x14ac:dyDescent="0.2">
      <c r="A11" s="205" t="s">
        <v>89</v>
      </c>
      <c r="B11" s="227"/>
      <c r="C11" s="207"/>
      <c r="D11" s="207"/>
      <c r="E11" s="208"/>
      <c r="F11" s="208"/>
    </row>
    <row r="12" spans="1:6" s="24" customFormat="1" ht="30" customHeight="1" x14ac:dyDescent="0.2">
      <c r="A12" s="205" t="s">
        <v>93</v>
      </c>
      <c r="B12" s="227"/>
      <c r="C12" s="207"/>
      <c r="D12" s="207"/>
      <c r="E12" s="208"/>
      <c r="F12" s="208"/>
    </row>
    <row r="13" spans="1:6" s="24" customFormat="1" ht="42.75" customHeight="1" x14ac:dyDescent="0.2">
      <c r="A13" s="205" t="s">
        <v>90</v>
      </c>
      <c r="B13" s="227"/>
      <c r="C13" s="207"/>
      <c r="D13" s="207"/>
      <c r="E13" s="208"/>
      <c r="F13" s="208"/>
    </row>
    <row r="14" spans="1:6" s="24" customFormat="1" ht="30" customHeight="1" x14ac:dyDescent="0.2">
      <c r="A14" s="205" t="s">
        <v>49</v>
      </c>
      <c r="B14" s="227"/>
      <c r="C14" s="207">
        <f>SUM(C15:C18)</f>
        <v>0</v>
      </c>
      <c r="D14" s="207"/>
      <c r="E14" s="208"/>
      <c r="F14" s="208"/>
    </row>
    <row r="15" spans="1:6" s="24" customFormat="1" ht="12.75" x14ac:dyDescent="0.2">
      <c r="A15" s="205" t="s">
        <v>86</v>
      </c>
      <c r="B15" s="227"/>
      <c r="C15" s="207"/>
      <c r="D15" s="207"/>
      <c r="E15" s="208"/>
      <c r="F15" s="208"/>
    </row>
    <row r="16" spans="1:6" s="24" customFormat="1" ht="12.75" x14ac:dyDescent="0.2">
      <c r="A16" s="205" t="s">
        <v>87</v>
      </c>
      <c r="B16" s="227"/>
      <c r="C16" s="207"/>
      <c r="D16" s="207"/>
      <c r="E16" s="208"/>
      <c r="F16" s="208"/>
    </row>
    <row r="17" spans="1:9" s="24" customFormat="1" ht="12.75" x14ac:dyDescent="0.2">
      <c r="A17" s="205" t="s">
        <v>88</v>
      </c>
      <c r="B17" s="227"/>
      <c r="C17" s="207"/>
      <c r="D17" s="207"/>
      <c r="E17" s="208"/>
      <c r="F17" s="208"/>
    </row>
    <row r="18" spans="1:9" s="24" customFormat="1" ht="12.75" x14ac:dyDescent="0.2">
      <c r="A18" s="205" t="s">
        <v>127</v>
      </c>
      <c r="B18" s="227"/>
      <c r="C18" s="207"/>
      <c r="D18" s="207"/>
      <c r="E18" s="208"/>
      <c r="F18" s="208"/>
    </row>
    <row r="19" spans="1:9" s="23" customFormat="1" ht="30" customHeight="1" x14ac:dyDescent="0.2"/>
    <row r="20" spans="1:9" s="23" customFormat="1" ht="30" customHeight="1" x14ac:dyDescent="0.2">
      <c r="A20" s="196" t="s">
        <v>91</v>
      </c>
      <c r="B20" s="197"/>
      <c r="C20" s="197"/>
      <c r="D20" s="197"/>
      <c r="E20" s="197"/>
      <c r="F20" s="197"/>
    </row>
    <row r="21" spans="1:9" s="23" customFormat="1" ht="19.5" customHeight="1" x14ac:dyDescent="0.2">
      <c r="B21" s="25"/>
    </row>
    <row r="22" spans="1:9" s="24" customFormat="1" ht="57" customHeight="1" x14ac:dyDescent="0.2">
      <c r="A22" s="202" t="s">
        <v>41</v>
      </c>
      <c r="B22" s="202"/>
      <c r="C22" s="200" t="s">
        <v>136</v>
      </c>
      <c r="D22" s="201"/>
      <c r="E22" s="202" t="s">
        <v>137</v>
      </c>
      <c r="F22" s="203"/>
    </row>
    <row r="23" spans="1:9" ht="12.75" x14ac:dyDescent="0.2">
      <c r="A23" s="204" t="s">
        <v>86</v>
      </c>
      <c r="B23" s="183"/>
      <c r="C23" s="198"/>
      <c r="D23" s="199"/>
      <c r="E23" s="198"/>
      <c r="F23" s="199"/>
    </row>
    <row r="24" spans="1:9" ht="12.75" x14ac:dyDescent="0.2">
      <c r="A24" s="204" t="s">
        <v>87</v>
      </c>
      <c r="B24" s="183"/>
      <c r="C24" s="198"/>
      <c r="D24" s="199"/>
      <c r="E24" s="198"/>
      <c r="F24" s="199"/>
    </row>
    <row r="25" spans="1:9" ht="12.75" x14ac:dyDescent="0.2">
      <c r="A25" s="204" t="s">
        <v>88</v>
      </c>
      <c r="B25" s="183"/>
      <c r="C25" s="198"/>
      <c r="D25" s="199"/>
      <c r="E25" s="198"/>
      <c r="F25" s="199"/>
    </row>
    <row r="26" spans="1:9" ht="15" customHeight="1" x14ac:dyDescent="0.2">
      <c r="A26" s="204" t="s">
        <v>127</v>
      </c>
      <c r="B26" s="183"/>
      <c r="C26" s="198"/>
      <c r="D26" s="199"/>
      <c r="E26" s="198"/>
      <c r="F26" s="199"/>
    </row>
    <row r="27" spans="1:9" hidden="1" x14ac:dyDescent="0.2"/>
    <row r="28" spans="1:9" ht="35.25" customHeight="1" x14ac:dyDescent="0.2">
      <c r="A28" s="194" t="s">
        <v>130</v>
      </c>
      <c r="B28" s="195"/>
      <c r="C28" s="195"/>
      <c r="D28" s="195"/>
      <c r="E28" s="195"/>
      <c r="F28" s="195"/>
    </row>
    <row r="31" spans="1:9" ht="15.75" x14ac:dyDescent="0.25">
      <c r="A31" s="60" t="s">
        <v>48</v>
      </c>
      <c r="B31" s="26"/>
      <c r="G31" s="5"/>
      <c r="H31" s="5"/>
    </row>
    <row r="32" spans="1:9" ht="15" x14ac:dyDescent="0.25">
      <c r="B32" s="17"/>
      <c r="C32" s="1"/>
      <c r="D32" s="1"/>
      <c r="E32" s="1"/>
      <c r="F32" s="1"/>
      <c r="G32" s="5"/>
      <c r="H32" s="5"/>
      <c r="I32" s="1"/>
    </row>
    <row r="33" spans="1:9" ht="15" x14ac:dyDescent="0.25">
      <c r="A33" s="22" t="s">
        <v>86</v>
      </c>
      <c r="B33" s="22"/>
      <c r="G33" s="5"/>
      <c r="H33" s="5"/>
    </row>
    <row r="34" spans="1:9" ht="24.75" thickBot="1" x14ac:dyDescent="0.25">
      <c r="A34" s="7" t="s">
        <v>15</v>
      </c>
      <c r="B34" s="189" t="s">
        <v>10</v>
      </c>
      <c r="C34" s="193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25">
      <c r="A35" s="12">
        <v>1</v>
      </c>
      <c r="B35" s="189" t="s">
        <v>14</v>
      </c>
      <c r="C35" s="193"/>
      <c r="D35" s="127">
        <f>D36+D43</f>
        <v>0</v>
      </c>
      <c r="E35" s="127">
        <f t="shared" ref="E35:F35" si="0">E36+E43</f>
        <v>0</v>
      </c>
      <c r="F35" s="127">
        <f t="shared" si="0"/>
        <v>0</v>
      </c>
      <c r="G35" s="139">
        <f>G36+G43</f>
        <v>0</v>
      </c>
      <c r="H35" s="33"/>
      <c r="I35" s="4"/>
    </row>
    <row r="36" spans="1:9" ht="13.5" thickBot="1" x14ac:dyDescent="0.25">
      <c r="A36" s="14">
        <v>41275</v>
      </c>
      <c r="B36" s="189" t="s">
        <v>12</v>
      </c>
      <c r="C36" s="193"/>
      <c r="D36" s="140">
        <f>SUM(D37:D42)</f>
        <v>0</v>
      </c>
      <c r="E36" s="140">
        <f t="shared" ref="E36:F36" si="1">SUM(E37:E42)</f>
        <v>0</v>
      </c>
      <c r="F36" s="140">
        <f t="shared" si="1"/>
        <v>0</v>
      </c>
      <c r="G36" s="141">
        <f>SUM(G37:G42)</f>
        <v>0</v>
      </c>
      <c r="H36" s="62"/>
      <c r="I36" s="4"/>
    </row>
    <row r="37" spans="1:9" ht="12.75" x14ac:dyDescent="0.2">
      <c r="A37" s="15" t="s">
        <v>16</v>
      </c>
      <c r="B37" s="191" t="s">
        <v>34</v>
      </c>
      <c r="C37" s="192"/>
      <c r="D37" s="144"/>
      <c r="E37" s="144"/>
      <c r="F37" s="144"/>
      <c r="G37" s="142">
        <f t="shared" ref="G37:G42" si="2">SUM(D37:F37)</f>
        <v>0</v>
      </c>
      <c r="H37" s="33"/>
    </row>
    <row r="38" spans="1:9" ht="12.75" x14ac:dyDescent="0.2">
      <c r="A38" s="15" t="s">
        <v>17</v>
      </c>
      <c r="B38" s="191" t="s">
        <v>0</v>
      </c>
      <c r="C38" s="192"/>
      <c r="D38" s="144"/>
      <c r="E38" s="144"/>
      <c r="F38" s="144"/>
      <c r="G38" s="142">
        <f t="shared" si="2"/>
        <v>0</v>
      </c>
      <c r="H38" s="33"/>
    </row>
    <row r="39" spans="1:9" ht="12.75" x14ac:dyDescent="0.2">
      <c r="A39" s="15" t="s">
        <v>18</v>
      </c>
      <c r="B39" s="191" t="s">
        <v>1</v>
      </c>
      <c r="C39" s="192"/>
      <c r="D39" s="144"/>
      <c r="E39" s="144"/>
      <c r="F39" s="144"/>
      <c r="G39" s="142">
        <f t="shared" si="2"/>
        <v>0</v>
      </c>
      <c r="H39" s="33"/>
    </row>
    <row r="40" spans="1:9" ht="12.75" x14ac:dyDescent="0.2">
      <c r="A40" s="15" t="s">
        <v>19</v>
      </c>
      <c r="B40" s="191" t="s">
        <v>2</v>
      </c>
      <c r="C40" s="192"/>
      <c r="D40" s="144"/>
      <c r="E40" s="144"/>
      <c r="F40" s="144"/>
      <c r="G40" s="142">
        <f t="shared" si="2"/>
        <v>0</v>
      </c>
      <c r="H40" s="33"/>
    </row>
    <row r="41" spans="1:9" ht="12.75" x14ac:dyDescent="0.2">
      <c r="A41" s="15" t="s">
        <v>20</v>
      </c>
      <c r="B41" s="191" t="s">
        <v>3</v>
      </c>
      <c r="C41" s="192"/>
      <c r="D41" s="144"/>
      <c r="E41" s="144"/>
      <c r="F41" s="144"/>
      <c r="G41" s="142">
        <f t="shared" si="2"/>
        <v>0</v>
      </c>
      <c r="H41" s="33"/>
    </row>
    <row r="42" spans="1:9" ht="13.5" thickBot="1" x14ac:dyDescent="0.25">
      <c r="A42" s="15" t="s">
        <v>21</v>
      </c>
      <c r="B42" s="191" t="s">
        <v>11</v>
      </c>
      <c r="C42" s="192"/>
      <c r="D42" s="144"/>
      <c r="E42" s="144"/>
      <c r="F42" s="144"/>
      <c r="G42" s="142">
        <f t="shared" si="2"/>
        <v>0</v>
      </c>
      <c r="H42" s="33"/>
    </row>
    <row r="43" spans="1:9" ht="13.5" thickBot="1" x14ac:dyDescent="0.25">
      <c r="A43" s="14">
        <v>41306</v>
      </c>
      <c r="B43" s="189" t="s">
        <v>13</v>
      </c>
      <c r="C43" s="190"/>
      <c r="D43" s="127">
        <f>SUM(D44:D46)</f>
        <v>0</v>
      </c>
      <c r="E43" s="127">
        <f t="shared" ref="E43:F43" si="3">SUM(E44:E46)</f>
        <v>0</v>
      </c>
      <c r="F43" s="127">
        <f t="shared" si="3"/>
        <v>0</v>
      </c>
      <c r="G43" s="139">
        <f>SUM(G44:G46)</f>
        <v>0</v>
      </c>
      <c r="H43" s="33"/>
      <c r="I43" s="4"/>
    </row>
    <row r="44" spans="1:9" ht="12.75" x14ac:dyDescent="0.2">
      <c r="A44" s="16" t="s">
        <v>22</v>
      </c>
      <c r="B44" s="191" t="s">
        <v>8</v>
      </c>
      <c r="C44" s="192"/>
      <c r="D44" s="144"/>
      <c r="E44" s="144"/>
      <c r="F44" s="144"/>
      <c r="G44" s="142">
        <f>SUM(D44:F44)</f>
        <v>0</v>
      </c>
      <c r="H44" s="33"/>
    </row>
    <row r="45" spans="1:9" ht="12.75" x14ac:dyDescent="0.2">
      <c r="A45" s="16" t="s">
        <v>23</v>
      </c>
      <c r="B45" s="191" t="s">
        <v>7</v>
      </c>
      <c r="C45" s="192"/>
      <c r="D45" s="144"/>
      <c r="E45" s="144"/>
      <c r="F45" s="144"/>
      <c r="G45" s="142">
        <f>SUM(D45:F45)</f>
        <v>0</v>
      </c>
      <c r="H45" s="33"/>
    </row>
    <row r="46" spans="1:9" ht="12.75" x14ac:dyDescent="0.2">
      <c r="A46" s="16" t="s">
        <v>24</v>
      </c>
      <c r="B46" s="191" t="s">
        <v>6</v>
      </c>
      <c r="C46" s="192"/>
      <c r="D46" s="144"/>
      <c r="E46" s="144"/>
      <c r="F46" s="144"/>
      <c r="G46" s="142">
        <f>SUM(D46:F46)</f>
        <v>0</v>
      </c>
      <c r="H46" s="33"/>
    </row>
    <row r="47" spans="1:9" ht="15" x14ac:dyDescent="0.25">
      <c r="B47" s="6"/>
      <c r="G47" s="5"/>
      <c r="H47" s="63"/>
    </row>
    <row r="48" spans="1:9" ht="15" x14ac:dyDescent="0.25">
      <c r="A48" s="21" t="s">
        <v>87</v>
      </c>
      <c r="B48" s="21"/>
      <c r="G48" s="5"/>
      <c r="H48" s="63"/>
    </row>
    <row r="49" spans="1:9" ht="24.75" thickBot="1" x14ac:dyDescent="0.25">
      <c r="A49" s="7" t="s">
        <v>15</v>
      </c>
      <c r="B49" s="189" t="s">
        <v>10</v>
      </c>
      <c r="C49" s="193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25">
      <c r="A50" s="12">
        <v>1</v>
      </c>
      <c r="B50" s="189" t="s">
        <v>14</v>
      </c>
      <c r="C50" s="193"/>
      <c r="D50" s="127">
        <f>D51+D58</f>
        <v>0</v>
      </c>
      <c r="E50" s="127">
        <f t="shared" ref="E50:F50" si="4">E51+E58</f>
        <v>0</v>
      </c>
      <c r="F50" s="127">
        <f t="shared" si="4"/>
        <v>0</v>
      </c>
      <c r="G50" s="139">
        <f>G51+G58</f>
        <v>0</v>
      </c>
      <c r="H50" s="33"/>
      <c r="I50" s="4"/>
    </row>
    <row r="51" spans="1:9" ht="13.5" thickBot="1" x14ac:dyDescent="0.25">
      <c r="A51" s="14">
        <v>41275</v>
      </c>
      <c r="B51" s="189" t="s">
        <v>12</v>
      </c>
      <c r="C51" s="193"/>
      <c r="D51" s="140">
        <f>SUM(D52:D57)</f>
        <v>0</v>
      </c>
      <c r="E51" s="140">
        <f t="shared" ref="E51:F51" si="5">SUM(E52:E57)</f>
        <v>0</v>
      </c>
      <c r="F51" s="140">
        <f t="shared" si="5"/>
        <v>0</v>
      </c>
      <c r="G51" s="141">
        <f>SUM(G52:G57)</f>
        <v>0</v>
      </c>
      <c r="H51" s="62"/>
      <c r="I51" s="4"/>
    </row>
    <row r="52" spans="1:9" ht="12.75" x14ac:dyDescent="0.2">
      <c r="A52" s="15" t="s">
        <v>16</v>
      </c>
      <c r="B52" s="191" t="s">
        <v>34</v>
      </c>
      <c r="C52" s="192"/>
      <c r="D52" s="144"/>
      <c r="E52" s="144"/>
      <c r="F52" s="144"/>
      <c r="G52" s="142">
        <f t="shared" ref="G52:G57" si="6">SUM(D52:F52)</f>
        <v>0</v>
      </c>
      <c r="H52" s="33"/>
    </row>
    <row r="53" spans="1:9" ht="12.75" x14ac:dyDescent="0.2">
      <c r="A53" s="15" t="s">
        <v>17</v>
      </c>
      <c r="B53" s="191" t="s">
        <v>0</v>
      </c>
      <c r="C53" s="192"/>
      <c r="D53" s="144"/>
      <c r="E53" s="144"/>
      <c r="F53" s="144"/>
      <c r="G53" s="142">
        <f t="shared" si="6"/>
        <v>0</v>
      </c>
      <c r="H53" s="33"/>
    </row>
    <row r="54" spans="1:9" ht="12.75" x14ac:dyDescent="0.2">
      <c r="A54" s="15" t="s">
        <v>18</v>
      </c>
      <c r="B54" s="191" t="s">
        <v>1</v>
      </c>
      <c r="C54" s="192"/>
      <c r="D54" s="144"/>
      <c r="E54" s="144"/>
      <c r="F54" s="144"/>
      <c r="G54" s="142">
        <f t="shared" si="6"/>
        <v>0</v>
      </c>
      <c r="H54" s="33"/>
    </row>
    <row r="55" spans="1:9" ht="12.75" x14ac:dyDescent="0.2">
      <c r="A55" s="15" t="s">
        <v>19</v>
      </c>
      <c r="B55" s="191" t="s">
        <v>2</v>
      </c>
      <c r="C55" s="192"/>
      <c r="D55" s="144"/>
      <c r="E55" s="144"/>
      <c r="F55" s="144"/>
      <c r="G55" s="142">
        <f t="shared" si="6"/>
        <v>0</v>
      </c>
      <c r="H55" s="33"/>
    </row>
    <row r="56" spans="1:9" ht="12.75" x14ac:dyDescent="0.2">
      <c r="A56" s="15" t="s">
        <v>20</v>
      </c>
      <c r="B56" s="191" t="s">
        <v>3</v>
      </c>
      <c r="C56" s="192"/>
      <c r="D56" s="144"/>
      <c r="E56" s="144"/>
      <c r="F56" s="144"/>
      <c r="G56" s="142">
        <f t="shared" si="6"/>
        <v>0</v>
      </c>
      <c r="H56" s="33"/>
    </row>
    <row r="57" spans="1:9" ht="13.5" thickBot="1" x14ac:dyDescent="0.25">
      <c r="A57" s="15" t="s">
        <v>21</v>
      </c>
      <c r="B57" s="191" t="s">
        <v>11</v>
      </c>
      <c r="C57" s="192"/>
      <c r="D57" s="144"/>
      <c r="E57" s="144"/>
      <c r="F57" s="144"/>
      <c r="G57" s="142">
        <f t="shared" si="6"/>
        <v>0</v>
      </c>
      <c r="H57" s="33"/>
    </row>
    <row r="58" spans="1:9" ht="13.5" thickBot="1" x14ac:dyDescent="0.25">
      <c r="A58" s="14">
        <v>41306</v>
      </c>
      <c r="B58" s="189" t="s">
        <v>13</v>
      </c>
      <c r="C58" s="190"/>
      <c r="D58" s="127">
        <f>SUM(D59:D61)</f>
        <v>0</v>
      </c>
      <c r="E58" s="127">
        <f t="shared" ref="E58:F58" si="7">SUM(E59:E61)</f>
        <v>0</v>
      </c>
      <c r="F58" s="127">
        <f t="shared" si="7"/>
        <v>0</v>
      </c>
      <c r="G58" s="139">
        <f>SUM(G59:G61)</f>
        <v>0</v>
      </c>
      <c r="H58" s="33"/>
      <c r="I58" s="4"/>
    </row>
    <row r="59" spans="1:9" ht="12.75" x14ac:dyDescent="0.2">
      <c r="A59" s="16" t="s">
        <v>22</v>
      </c>
      <c r="B59" s="191" t="s">
        <v>8</v>
      </c>
      <c r="C59" s="192"/>
      <c r="D59" s="144"/>
      <c r="E59" s="144"/>
      <c r="F59" s="144"/>
      <c r="G59" s="142">
        <f>SUM(D59:F59)</f>
        <v>0</v>
      </c>
      <c r="H59" s="33"/>
    </row>
    <row r="60" spans="1:9" ht="12.75" x14ac:dyDescent="0.2">
      <c r="A60" s="16" t="s">
        <v>23</v>
      </c>
      <c r="B60" s="191" t="s">
        <v>7</v>
      </c>
      <c r="C60" s="192"/>
      <c r="D60" s="144"/>
      <c r="E60" s="144"/>
      <c r="F60" s="144"/>
      <c r="G60" s="142">
        <f>SUM(D60:F60)</f>
        <v>0</v>
      </c>
      <c r="H60" s="33"/>
    </row>
    <row r="61" spans="1:9" ht="12.75" x14ac:dyDescent="0.2">
      <c r="A61" s="16" t="s">
        <v>24</v>
      </c>
      <c r="B61" s="191" t="s">
        <v>6</v>
      </c>
      <c r="C61" s="192"/>
      <c r="D61" s="144"/>
      <c r="E61" s="144"/>
      <c r="F61" s="144"/>
      <c r="G61" s="142">
        <f>SUM(D61:F61)</f>
        <v>0</v>
      </c>
      <c r="H61" s="33"/>
    </row>
    <row r="62" spans="1:9" ht="15" x14ac:dyDescent="0.25">
      <c r="B62" s="6"/>
      <c r="G62" s="5"/>
      <c r="H62" s="63"/>
    </row>
    <row r="63" spans="1:9" ht="15" x14ac:dyDescent="0.25">
      <c r="A63" s="21" t="s">
        <v>88</v>
      </c>
      <c r="B63" s="21"/>
      <c r="G63" s="5"/>
      <c r="H63" s="63"/>
    </row>
    <row r="64" spans="1:9" ht="24.75" thickBot="1" x14ac:dyDescent="0.25">
      <c r="A64" s="7" t="s">
        <v>15</v>
      </c>
      <c r="B64" s="189" t="s">
        <v>10</v>
      </c>
      <c r="C64" s="193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25">
      <c r="A65" s="12">
        <v>1</v>
      </c>
      <c r="B65" s="189" t="s">
        <v>14</v>
      </c>
      <c r="C65" s="193"/>
      <c r="D65" s="127">
        <f>D66+D73</f>
        <v>0</v>
      </c>
      <c r="E65" s="127">
        <f t="shared" ref="E65:F65" si="8">E66+E73</f>
        <v>0</v>
      </c>
      <c r="F65" s="127">
        <f t="shared" si="8"/>
        <v>0</v>
      </c>
      <c r="G65" s="139">
        <f>G66+G73</f>
        <v>0</v>
      </c>
      <c r="H65" s="33"/>
      <c r="I65" s="4"/>
    </row>
    <row r="66" spans="1:9" ht="13.5" thickBot="1" x14ac:dyDescent="0.25">
      <c r="A66" s="14">
        <v>41275</v>
      </c>
      <c r="B66" s="189" t="s">
        <v>12</v>
      </c>
      <c r="C66" s="193"/>
      <c r="D66" s="140">
        <f>SUM(D67:D72)</f>
        <v>0</v>
      </c>
      <c r="E66" s="140">
        <f t="shared" ref="E66:F66" si="9">SUM(E67:E72)</f>
        <v>0</v>
      </c>
      <c r="F66" s="140">
        <f t="shared" si="9"/>
        <v>0</v>
      </c>
      <c r="G66" s="141">
        <f>SUM(G67:G72)</f>
        <v>0</v>
      </c>
      <c r="H66" s="62"/>
      <c r="I66" s="4"/>
    </row>
    <row r="67" spans="1:9" ht="12.75" x14ac:dyDescent="0.2">
      <c r="A67" s="15" t="s">
        <v>16</v>
      </c>
      <c r="B67" s="191" t="s">
        <v>34</v>
      </c>
      <c r="C67" s="192"/>
      <c r="D67" s="144"/>
      <c r="E67" s="144"/>
      <c r="F67" s="144"/>
      <c r="G67" s="142">
        <f t="shared" ref="G67:G72" si="10">SUM(D67:F67)</f>
        <v>0</v>
      </c>
      <c r="H67" s="33"/>
    </row>
    <row r="68" spans="1:9" ht="12.75" x14ac:dyDescent="0.2">
      <c r="A68" s="15" t="s">
        <v>17</v>
      </c>
      <c r="B68" s="191" t="s">
        <v>0</v>
      </c>
      <c r="C68" s="192"/>
      <c r="D68" s="144"/>
      <c r="E68" s="144"/>
      <c r="F68" s="144"/>
      <c r="G68" s="142">
        <f t="shared" si="10"/>
        <v>0</v>
      </c>
      <c r="H68" s="33"/>
    </row>
    <row r="69" spans="1:9" ht="12.75" x14ac:dyDescent="0.2">
      <c r="A69" s="15" t="s">
        <v>18</v>
      </c>
      <c r="B69" s="191" t="s">
        <v>1</v>
      </c>
      <c r="C69" s="192"/>
      <c r="D69" s="144"/>
      <c r="E69" s="144"/>
      <c r="F69" s="144"/>
      <c r="G69" s="142">
        <f t="shared" si="10"/>
        <v>0</v>
      </c>
      <c r="H69" s="33"/>
    </row>
    <row r="70" spans="1:9" ht="12.75" x14ac:dyDescent="0.2">
      <c r="A70" s="15" t="s">
        <v>19</v>
      </c>
      <c r="B70" s="191" t="s">
        <v>2</v>
      </c>
      <c r="C70" s="192"/>
      <c r="D70" s="144"/>
      <c r="E70" s="144"/>
      <c r="F70" s="144"/>
      <c r="G70" s="142">
        <f t="shared" si="10"/>
        <v>0</v>
      </c>
      <c r="H70" s="33"/>
    </row>
    <row r="71" spans="1:9" ht="12.75" x14ac:dyDescent="0.2">
      <c r="A71" s="15" t="s">
        <v>20</v>
      </c>
      <c r="B71" s="191" t="s">
        <v>3</v>
      </c>
      <c r="C71" s="192"/>
      <c r="D71" s="144"/>
      <c r="E71" s="144"/>
      <c r="F71" s="144"/>
      <c r="G71" s="142">
        <f t="shared" si="10"/>
        <v>0</v>
      </c>
      <c r="H71" s="33"/>
    </row>
    <row r="72" spans="1:9" ht="13.5" thickBot="1" x14ac:dyDescent="0.25">
      <c r="A72" s="15" t="s">
        <v>21</v>
      </c>
      <c r="B72" s="191" t="s">
        <v>11</v>
      </c>
      <c r="C72" s="192"/>
      <c r="D72" s="144"/>
      <c r="E72" s="144"/>
      <c r="F72" s="144"/>
      <c r="G72" s="142">
        <f t="shared" si="10"/>
        <v>0</v>
      </c>
      <c r="H72" s="33"/>
    </row>
    <row r="73" spans="1:9" ht="13.5" thickBot="1" x14ac:dyDescent="0.25">
      <c r="A73" s="14">
        <v>41306</v>
      </c>
      <c r="B73" s="189" t="s">
        <v>13</v>
      </c>
      <c r="C73" s="190"/>
      <c r="D73" s="127">
        <f>SUM(D74:D76)</f>
        <v>0</v>
      </c>
      <c r="E73" s="127">
        <f t="shared" ref="E73:F73" si="11">SUM(E74:E76)</f>
        <v>0</v>
      </c>
      <c r="F73" s="127">
        <f t="shared" si="11"/>
        <v>0</v>
      </c>
      <c r="G73" s="139">
        <f>SUM(G74:G76)</f>
        <v>0</v>
      </c>
      <c r="H73" s="33"/>
      <c r="I73" s="4"/>
    </row>
    <row r="74" spans="1:9" ht="12.75" x14ac:dyDescent="0.2">
      <c r="A74" s="16" t="s">
        <v>22</v>
      </c>
      <c r="B74" s="191" t="s">
        <v>8</v>
      </c>
      <c r="C74" s="192"/>
      <c r="D74" s="144"/>
      <c r="E74" s="144"/>
      <c r="F74" s="144"/>
      <c r="G74" s="142">
        <f>SUM(D74:F74)</f>
        <v>0</v>
      </c>
      <c r="H74" s="33"/>
    </row>
    <row r="75" spans="1:9" ht="12.75" x14ac:dyDescent="0.2">
      <c r="A75" s="16" t="s">
        <v>23</v>
      </c>
      <c r="B75" s="191" t="s">
        <v>7</v>
      </c>
      <c r="C75" s="192"/>
      <c r="D75" s="144"/>
      <c r="E75" s="144"/>
      <c r="F75" s="144"/>
      <c r="G75" s="142">
        <f>SUM(D75:F75)</f>
        <v>0</v>
      </c>
      <c r="H75" s="33"/>
    </row>
    <row r="76" spans="1:9" ht="12.75" x14ac:dyDescent="0.2">
      <c r="A76" s="16" t="s">
        <v>24</v>
      </c>
      <c r="B76" s="191" t="s">
        <v>6</v>
      </c>
      <c r="C76" s="192"/>
      <c r="D76" s="144"/>
      <c r="E76" s="144"/>
      <c r="F76" s="144"/>
      <c r="G76" s="142">
        <f>SUM(D76:F76)</f>
        <v>0</v>
      </c>
      <c r="H76" s="33"/>
    </row>
    <row r="77" spans="1:9" ht="15" x14ac:dyDescent="0.25">
      <c r="B77" s="6"/>
      <c r="G77" s="5"/>
      <c r="H77" s="63"/>
    </row>
    <row r="78" spans="1:9" ht="15" x14ac:dyDescent="0.25">
      <c r="A78" s="21" t="s">
        <v>127</v>
      </c>
      <c r="B78" s="21"/>
      <c r="G78" s="5"/>
      <c r="H78" s="63"/>
    </row>
    <row r="79" spans="1:9" ht="24.75" thickBot="1" x14ac:dyDescent="0.25">
      <c r="A79" s="7" t="s">
        <v>15</v>
      </c>
      <c r="B79" s="189" t="s">
        <v>10</v>
      </c>
      <c r="C79" s="193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25">
      <c r="A80" s="12">
        <v>1</v>
      </c>
      <c r="B80" s="189" t="s">
        <v>14</v>
      </c>
      <c r="C80" s="193"/>
      <c r="D80" s="127">
        <f>D81+D88</f>
        <v>0</v>
      </c>
      <c r="E80" s="127">
        <f t="shared" ref="E80:F80" si="12">E81+E88</f>
        <v>0</v>
      </c>
      <c r="F80" s="127">
        <f t="shared" si="12"/>
        <v>0</v>
      </c>
      <c r="G80" s="139">
        <f>G81+G88</f>
        <v>0</v>
      </c>
      <c r="H80" s="33"/>
      <c r="I80" s="4"/>
    </row>
    <row r="81" spans="1:9" ht="13.5" thickBot="1" x14ac:dyDescent="0.25">
      <c r="A81" s="14">
        <v>41275</v>
      </c>
      <c r="B81" s="189" t="s">
        <v>12</v>
      </c>
      <c r="C81" s="193"/>
      <c r="D81" s="140">
        <f>SUM(D82:D87)</f>
        <v>0</v>
      </c>
      <c r="E81" s="140">
        <f t="shared" ref="E81:F81" si="13">SUM(E82:E87)</f>
        <v>0</v>
      </c>
      <c r="F81" s="140">
        <f t="shared" si="13"/>
        <v>0</v>
      </c>
      <c r="G81" s="141">
        <f>SUM(G82:G87)</f>
        <v>0</v>
      </c>
      <c r="H81" s="62"/>
      <c r="I81" s="4"/>
    </row>
    <row r="82" spans="1:9" ht="12.75" x14ac:dyDescent="0.2">
      <c r="A82" s="15" t="s">
        <v>16</v>
      </c>
      <c r="B82" s="191" t="s">
        <v>34</v>
      </c>
      <c r="C82" s="192"/>
      <c r="D82" s="144"/>
      <c r="E82" s="144"/>
      <c r="F82" s="144"/>
      <c r="G82" s="142">
        <f t="shared" ref="G82:G87" si="14">SUM(D82:F82)</f>
        <v>0</v>
      </c>
      <c r="H82" s="33"/>
    </row>
    <row r="83" spans="1:9" ht="12.75" x14ac:dyDescent="0.2">
      <c r="A83" s="15" t="s">
        <v>17</v>
      </c>
      <c r="B83" s="191" t="s">
        <v>0</v>
      </c>
      <c r="C83" s="192"/>
      <c r="D83" s="144"/>
      <c r="E83" s="144"/>
      <c r="F83" s="144"/>
      <c r="G83" s="142">
        <f t="shared" si="14"/>
        <v>0</v>
      </c>
      <c r="H83" s="33"/>
    </row>
    <row r="84" spans="1:9" ht="12.75" x14ac:dyDescent="0.2">
      <c r="A84" s="15" t="s">
        <v>18</v>
      </c>
      <c r="B84" s="191" t="s">
        <v>1</v>
      </c>
      <c r="C84" s="192"/>
      <c r="D84" s="144"/>
      <c r="E84" s="144"/>
      <c r="F84" s="144"/>
      <c r="G84" s="142">
        <f t="shared" si="14"/>
        <v>0</v>
      </c>
      <c r="H84" s="33"/>
    </row>
    <row r="85" spans="1:9" ht="12.75" x14ac:dyDescent="0.2">
      <c r="A85" s="15" t="s">
        <v>19</v>
      </c>
      <c r="B85" s="191" t="s">
        <v>2</v>
      </c>
      <c r="C85" s="192"/>
      <c r="D85" s="144"/>
      <c r="E85" s="144"/>
      <c r="F85" s="144"/>
      <c r="G85" s="142">
        <f t="shared" si="14"/>
        <v>0</v>
      </c>
      <c r="H85" s="33"/>
    </row>
    <row r="86" spans="1:9" ht="12.75" x14ac:dyDescent="0.2">
      <c r="A86" s="15" t="s">
        <v>20</v>
      </c>
      <c r="B86" s="191" t="s">
        <v>3</v>
      </c>
      <c r="C86" s="192"/>
      <c r="D86" s="144"/>
      <c r="E86" s="144"/>
      <c r="F86" s="144"/>
      <c r="G86" s="142">
        <f t="shared" si="14"/>
        <v>0</v>
      </c>
      <c r="H86" s="33"/>
    </row>
    <row r="87" spans="1:9" ht="13.5" thickBot="1" x14ac:dyDescent="0.25">
      <c r="A87" s="15" t="s">
        <v>21</v>
      </c>
      <c r="B87" s="191" t="s">
        <v>11</v>
      </c>
      <c r="C87" s="192"/>
      <c r="D87" s="144"/>
      <c r="E87" s="144"/>
      <c r="F87" s="144"/>
      <c r="G87" s="142">
        <f t="shared" si="14"/>
        <v>0</v>
      </c>
      <c r="H87" s="33"/>
    </row>
    <row r="88" spans="1:9" ht="13.5" thickBot="1" x14ac:dyDescent="0.25">
      <c r="A88" s="14">
        <v>41306</v>
      </c>
      <c r="B88" s="189" t="s">
        <v>13</v>
      </c>
      <c r="C88" s="190"/>
      <c r="D88" s="127">
        <f>SUM(D89:D91)</f>
        <v>0</v>
      </c>
      <c r="E88" s="127">
        <f t="shared" ref="E88:F88" si="15">SUM(E89:E91)</f>
        <v>0</v>
      </c>
      <c r="F88" s="127">
        <f t="shared" si="15"/>
        <v>0</v>
      </c>
      <c r="G88" s="139">
        <f>SUM(G89:G91)</f>
        <v>0</v>
      </c>
      <c r="H88" s="33"/>
      <c r="I88" s="4"/>
    </row>
    <row r="89" spans="1:9" ht="12.75" x14ac:dyDescent="0.2">
      <c r="A89" s="16" t="s">
        <v>22</v>
      </c>
      <c r="B89" s="191" t="s">
        <v>8</v>
      </c>
      <c r="C89" s="192"/>
      <c r="D89" s="144"/>
      <c r="E89" s="144"/>
      <c r="F89" s="144"/>
      <c r="G89" s="142">
        <f>SUM(D89:F89)</f>
        <v>0</v>
      </c>
      <c r="H89" s="33"/>
    </row>
    <row r="90" spans="1:9" ht="12.75" x14ac:dyDescent="0.2">
      <c r="A90" s="16" t="s">
        <v>23</v>
      </c>
      <c r="B90" s="191" t="s">
        <v>7</v>
      </c>
      <c r="C90" s="192"/>
      <c r="D90" s="144"/>
      <c r="E90" s="144"/>
      <c r="F90" s="144"/>
      <c r="G90" s="142">
        <f>SUM(D90:F90)</f>
        <v>0</v>
      </c>
      <c r="H90" s="33"/>
    </row>
    <row r="91" spans="1:9" ht="12.75" x14ac:dyDescent="0.2">
      <c r="A91" s="16" t="s">
        <v>24</v>
      </c>
      <c r="B91" s="191" t="s">
        <v>6</v>
      </c>
      <c r="C91" s="192"/>
      <c r="D91" s="144"/>
      <c r="E91" s="144"/>
      <c r="F91" s="144"/>
      <c r="G91" s="142">
        <f>SUM(D91:F91)</f>
        <v>0</v>
      </c>
      <c r="H91" s="33"/>
    </row>
    <row r="93" spans="1:9" ht="15.75" x14ac:dyDescent="0.25">
      <c r="A93" s="2" t="s">
        <v>35</v>
      </c>
      <c r="B93" s="2"/>
      <c r="C93" s="2"/>
    </row>
    <row r="94" spans="1:9" ht="15.75" x14ac:dyDescent="0.25">
      <c r="B94" s="2"/>
    </row>
    <row r="95" spans="1:9" ht="15" x14ac:dyDescent="0.25">
      <c r="A95" s="18" t="s">
        <v>92</v>
      </c>
      <c r="B95" s="18"/>
    </row>
    <row r="96" spans="1:9" ht="15" x14ac:dyDescent="0.25">
      <c r="B96" s="3"/>
      <c r="C96" s="18"/>
    </row>
    <row r="97" spans="1:10" ht="51" x14ac:dyDescent="0.2">
      <c r="A97" s="224" t="s">
        <v>29</v>
      </c>
      <c r="B97" s="225"/>
      <c r="C97" s="226"/>
      <c r="D97" s="121" t="s">
        <v>77</v>
      </c>
      <c r="E97" s="121" t="s">
        <v>78</v>
      </c>
      <c r="F97" s="121" t="s">
        <v>79</v>
      </c>
      <c r="G97" s="121" t="s">
        <v>80</v>
      </c>
      <c r="H97" s="121" t="s">
        <v>128</v>
      </c>
      <c r="I97" s="121" t="s">
        <v>65</v>
      </c>
      <c r="J97" s="121" t="s">
        <v>33</v>
      </c>
    </row>
    <row r="98" spans="1:10" ht="12.75" customHeight="1" x14ac:dyDescent="0.2">
      <c r="A98" s="181" t="s">
        <v>52</v>
      </c>
      <c r="B98" s="182"/>
      <c r="C98" s="183"/>
      <c r="D98" s="126">
        <f>SUM(E98:H98)</f>
        <v>0</v>
      </c>
      <c r="E98" s="127">
        <f>SUM(E99:E102)</f>
        <v>0</v>
      </c>
      <c r="F98" s="127">
        <f t="shared" ref="F98:H98" si="16">SUM(F99:F102)</f>
        <v>0</v>
      </c>
      <c r="G98" s="127">
        <f t="shared" si="16"/>
        <v>0</v>
      </c>
      <c r="H98" s="127">
        <f t="shared" si="16"/>
        <v>0</v>
      </c>
      <c r="I98" s="13"/>
      <c r="J98" s="13"/>
    </row>
    <row r="99" spans="1:10" ht="12.75" customHeight="1" x14ac:dyDescent="0.2">
      <c r="A99" s="217" t="s">
        <v>51</v>
      </c>
      <c r="B99" s="218"/>
      <c r="C99" s="219"/>
      <c r="D99" s="126">
        <f t="shared" ref="D99:D122" si="17">SUM(E99:H99)</f>
        <v>0</v>
      </c>
      <c r="E99" s="144">
        <v>0</v>
      </c>
      <c r="F99" s="144">
        <v>0</v>
      </c>
      <c r="G99" s="144">
        <v>0</v>
      </c>
      <c r="H99" s="144">
        <v>0</v>
      </c>
      <c r="I99" s="145"/>
      <c r="J99" s="145"/>
    </row>
    <row r="100" spans="1:10" ht="12.75" x14ac:dyDescent="0.2">
      <c r="A100" s="217" t="s">
        <v>26</v>
      </c>
      <c r="B100" s="218"/>
      <c r="C100" s="219"/>
      <c r="D100" s="126">
        <f t="shared" si="17"/>
        <v>0</v>
      </c>
      <c r="E100" s="144">
        <v>0</v>
      </c>
      <c r="F100" s="144">
        <v>0</v>
      </c>
      <c r="G100" s="144">
        <v>0</v>
      </c>
      <c r="H100" s="144">
        <v>0</v>
      </c>
      <c r="I100" s="145"/>
      <c r="J100" s="145"/>
    </row>
    <row r="101" spans="1:10" ht="12.75" x14ac:dyDescent="0.2">
      <c r="A101" s="217" t="s">
        <v>27</v>
      </c>
      <c r="B101" s="218"/>
      <c r="C101" s="219"/>
      <c r="D101" s="126">
        <f t="shared" si="17"/>
        <v>0</v>
      </c>
      <c r="E101" s="144">
        <v>0</v>
      </c>
      <c r="F101" s="144">
        <v>0</v>
      </c>
      <c r="G101" s="144">
        <v>0</v>
      </c>
      <c r="H101" s="144">
        <v>0</v>
      </c>
      <c r="I101" s="145"/>
      <c r="J101" s="145"/>
    </row>
    <row r="102" spans="1:10" ht="12.75" x14ac:dyDescent="0.2">
      <c r="A102" s="217" t="s">
        <v>28</v>
      </c>
      <c r="B102" s="218"/>
      <c r="C102" s="219"/>
      <c r="D102" s="126">
        <f t="shared" si="17"/>
        <v>0</v>
      </c>
      <c r="E102" s="144">
        <v>0</v>
      </c>
      <c r="F102" s="144">
        <v>0</v>
      </c>
      <c r="G102" s="144">
        <v>0</v>
      </c>
      <c r="H102" s="144">
        <v>0</v>
      </c>
      <c r="I102" s="145"/>
      <c r="J102" s="145"/>
    </row>
    <row r="103" spans="1:10" ht="12.75" x14ac:dyDescent="0.2">
      <c r="A103" s="181" t="s">
        <v>57</v>
      </c>
      <c r="B103" s="182"/>
      <c r="C103" s="183"/>
      <c r="D103" s="126">
        <f t="shared" si="17"/>
        <v>0</v>
      </c>
      <c r="E103" s="127">
        <f>E104</f>
        <v>0</v>
      </c>
      <c r="F103" s="127">
        <f t="shared" ref="F103:H103" si="18">F104</f>
        <v>0</v>
      </c>
      <c r="G103" s="127">
        <f t="shared" si="18"/>
        <v>0</v>
      </c>
      <c r="H103" s="127">
        <f t="shared" si="18"/>
        <v>0</v>
      </c>
      <c r="I103" s="13"/>
      <c r="J103" s="13"/>
    </row>
    <row r="104" spans="1:10" ht="12.75" x14ac:dyDescent="0.2">
      <c r="A104" s="217" t="s">
        <v>58</v>
      </c>
      <c r="B104" s="218"/>
      <c r="C104" s="219"/>
      <c r="D104" s="126">
        <f t="shared" si="17"/>
        <v>0</v>
      </c>
      <c r="E104" s="127">
        <f>SUM(E105:E108)</f>
        <v>0</v>
      </c>
      <c r="F104" s="127">
        <f t="shared" ref="F104:H104" si="19">SUM(F105:F108)</f>
        <v>0</v>
      </c>
      <c r="G104" s="127">
        <f t="shared" si="19"/>
        <v>0</v>
      </c>
      <c r="H104" s="127">
        <f t="shared" si="19"/>
        <v>0</v>
      </c>
      <c r="I104" s="13"/>
      <c r="J104" s="13"/>
    </row>
    <row r="105" spans="1:10" ht="12.75" x14ac:dyDescent="0.2">
      <c r="A105" s="217" t="s">
        <v>59</v>
      </c>
      <c r="B105" s="218"/>
      <c r="C105" s="219"/>
      <c r="D105" s="126">
        <f t="shared" si="17"/>
        <v>0</v>
      </c>
      <c r="E105" s="144">
        <v>0</v>
      </c>
      <c r="F105" s="144">
        <v>0</v>
      </c>
      <c r="G105" s="144">
        <v>0</v>
      </c>
      <c r="H105" s="144">
        <v>0</v>
      </c>
      <c r="I105" s="145"/>
      <c r="J105" s="145"/>
    </row>
    <row r="106" spans="1:10" ht="12.75" x14ac:dyDescent="0.2">
      <c r="A106" s="217" t="s">
        <v>60</v>
      </c>
      <c r="B106" s="218"/>
      <c r="C106" s="219"/>
      <c r="D106" s="126">
        <f t="shared" si="17"/>
        <v>0</v>
      </c>
      <c r="E106" s="144">
        <v>0</v>
      </c>
      <c r="F106" s="144">
        <v>0</v>
      </c>
      <c r="G106" s="144">
        <v>0</v>
      </c>
      <c r="H106" s="144">
        <v>0</v>
      </c>
      <c r="I106" s="145"/>
      <c r="J106" s="145"/>
    </row>
    <row r="107" spans="1:10" ht="12.75" x14ac:dyDescent="0.2">
      <c r="A107" s="217" t="s">
        <v>76</v>
      </c>
      <c r="B107" s="218"/>
      <c r="C107" s="219"/>
      <c r="D107" s="126">
        <f t="shared" si="17"/>
        <v>0</v>
      </c>
      <c r="E107" s="144">
        <v>0</v>
      </c>
      <c r="F107" s="144">
        <v>0</v>
      </c>
      <c r="G107" s="144">
        <v>0</v>
      </c>
      <c r="H107" s="144">
        <v>0</v>
      </c>
      <c r="I107" s="145"/>
      <c r="J107" s="145"/>
    </row>
    <row r="108" spans="1:10" ht="12.75" x14ac:dyDescent="0.2">
      <c r="A108" s="217" t="s">
        <v>64</v>
      </c>
      <c r="B108" s="218"/>
      <c r="C108" s="219"/>
      <c r="D108" s="126">
        <f t="shared" si="17"/>
        <v>0</v>
      </c>
      <c r="E108" s="144">
        <v>0</v>
      </c>
      <c r="F108" s="144">
        <v>0</v>
      </c>
      <c r="G108" s="144">
        <v>0</v>
      </c>
      <c r="H108" s="144">
        <v>0</v>
      </c>
      <c r="I108" s="145"/>
      <c r="J108" s="145"/>
    </row>
    <row r="109" spans="1:10" ht="12.75" x14ac:dyDescent="0.2">
      <c r="A109" s="181" t="s">
        <v>56</v>
      </c>
      <c r="B109" s="182"/>
      <c r="C109" s="183"/>
      <c r="D109" s="126">
        <f t="shared" si="17"/>
        <v>0</v>
      </c>
      <c r="E109" s="127">
        <f>SUM(E110:E115)</f>
        <v>0</v>
      </c>
      <c r="F109" s="127">
        <f t="shared" ref="F109:H109" si="20">SUM(F110:F115)</f>
        <v>0</v>
      </c>
      <c r="G109" s="127">
        <f t="shared" si="20"/>
        <v>0</v>
      </c>
      <c r="H109" s="127">
        <f t="shared" si="20"/>
        <v>0</v>
      </c>
      <c r="I109" s="13"/>
      <c r="J109" s="13"/>
    </row>
    <row r="110" spans="1:10" ht="12.75" x14ac:dyDescent="0.2">
      <c r="A110" s="217" t="s">
        <v>67</v>
      </c>
      <c r="B110" s="218"/>
      <c r="C110" s="219"/>
      <c r="D110" s="126">
        <f t="shared" si="17"/>
        <v>0</v>
      </c>
      <c r="E110" s="144">
        <v>0</v>
      </c>
      <c r="F110" s="144">
        <v>0</v>
      </c>
      <c r="G110" s="144">
        <v>0</v>
      </c>
      <c r="H110" s="144">
        <v>0</v>
      </c>
      <c r="I110" s="145"/>
      <c r="J110" s="145"/>
    </row>
    <row r="111" spans="1:10" ht="12.75" x14ac:dyDescent="0.2">
      <c r="A111" s="217" t="s">
        <v>68</v>
      </c>
      <c r="B111" s="218"/>
      <c r="C111" s="219"/>
      <c r="D111" s="126">
        <f t="shared" si="17"/>
        <v>0</v>
      </c>
      <c r="E111" s="144">
        <v>0</v>
      </c>
      <c r="F111" s="144">
        <v>0</v>
      </c>
      <c r="G111" s="144">
        <v>0</v>
      </c>
      <c r="H111" s="144">
        <v>0</v>
      </c>
      <c r="I111" s="145"/>
      <c r="J111" s="145"/>
    </row>
    <row r="112" spans="1:10" ht="12.75" x14ac:dyDescent="0.2">
      <c r="A112" s="217" t="s">
        <v>69</v>
      </c>
      <c r="B112" s="218"/>
      <c r="C112" s="219"/>
      <c r="D112" s="126">
        <f t="shared" si="17"/>
        <v>0</v>
      </c>
      <c r="E112" s="144">
        <v>0</v>
      </c>
      <c r="F112" s="144">
        <v>0</v>
      </c>
      <c r="G112" s="144">
        <v>0</v>
      </c>
      <c r="H112" s="144">
        <v>0</v>
      </c>
      <c r="I112" s="145"/>
      <c r="J112" s="145"/>
    </row>
    <row r="113" spans="1:10" ht="12.75" x14ac:dyDescent="0.2">
      <c r="A113" s="217" t="s">
        <v>70</v>
      </c>
      <c r="B113" s="218"/>
      <c r="C113" s="219"/>
      <c r="D113" s="126">
        <f t="shared" si="17"/>
        <v>0</v>
      </c>
      <c r="E113" s="144">
        <v>0</v>
      </c>
      <c r="F113" s="144">
        <v>0</v>
      </c>
      <c r="G113" s="144">
        <v>0</v>
      </c>
      <c r="H113" s="144">
        <v>0</v>
      </c>
      <c r="I113" s="145"/>
      <c r="J113" s="145"/>
    </row>
    <row r="114" spans="1:10" ht="12.75" x14ac:dyDescent="0.2">
      <c r="A114" s="217" t="s">
        <v>71</v>
      </c>
      <c r="B114" s="218"/>
      <c r="C114" s="219"/>
      <c r="D114" s="126">
        <f t="shared" si="17"/>
        <v>0</v>
      </c>
      <c r="E114" s="144">
        <v>0</v>
      </c>
      <c r="F114" s="144">
        <v>0</v>
      </c>
      <c r="G114" s="144">
        <v>0</v>
      </c>
      <c r="H114" s="144">
        <v>0</v>
      </c>
      <c r="I114" s="145"/>
      <c r="J114" s="145"/>
    </row>
    <row r="115" spans="1:10" ht="12.75" x14ac:dyDescent="0.2">
      <c r="A115" s="217" t="s">
        <v>72</v>
      </c>
      <c r="B115" s="218"/>
      <c r="C115" s="219"/>
      <c r="D115" s="126">
        <f t="shared" si="17"/>
        <v>0</v>
      </c>
      <c r="E115" s="144">
        <v>0</v>
      </c>
      <c r="F115" s="144">
        <v>0</v>
      </c>
      <c r="G115" s="144">
        <v>0</v>
      </c>
      <c r="H115" s="144">
        <v>0</v>
      </c>
      <c r="I115" s="145"/>
      <c r="J115" s="145"/>
    </row>
    <row r="116" spans="1:10" ht="12.75" x14ac:dyDescent="0.2">
      <c r="A116" s="181" t="s">
        <v>61</v>
      </c>
      <c r="B116" s="182"/>
      <c r="C116" s="183"/>
      <c r="D116" s="126">
        <f t="shared" si="17"/>
        <v>0</v>
      </c>
      <c r="E116" s="127">
        <f>E117</f>
        <v>0</v>
      </c>
      <c r="F116" s="127">
        <f t="shared" ref="F116:H116" si="21">F117</f>
        <v>0</v>
      </c>
      <c r="G116" s="127">
        <f t="shared" si="21"/>
        <v>0</v>
      </c>
      <c r="H116" s="127">
        <f t="shared" si="21"/>
        <v>0</v>
      </c>
      <c r="I116" s="19"/>
      <c r="J116" s="19"/>
    </row>
    <row r="117" spans="1:10" ht="12.75" x14ac:dyDescent="0.2">
      <c r="A117" s="217" t="s">
        <v>63</v>
      </c>
      <c r="B117" s="218"/>
      <c r="C117" s="219"/>
      <c r="D117" s="126">
        <f t="shared" si="17"/>
        <v>0</v>
      </c>
      <c r="E117" s="144">
        <v>0</v>
      </c>
      <c r="F117" s="144">
        <v>0</v>
      </c>
      <c r="G117" s="144">
        <v>0</v>
      </c>
      <c r="H117" s="144">
        <v>0</v>
      </c>
      <c r="I117" s="145"/>
      <c r="J117" s="145"/>
    </row>
    <row r="118" spans="1:10" ht="12.75" x14ac:dyDescent="0.2">
      <c r="A118" s="181" t="s">
        <v>62</v>
      </c>
      <c r="B118" s="182"/>
      <c r="C118" s="183"/>
      <c r="D118" s="126">
        <f t="shared" si="17"/>
        <v>0</v>
      </c>
      <c r="E118" s="127">
        <f>SUM(E119:E122)</f>
        <v>0</v>
      </c>
      <c r="F118" s="127">
        <f t="shared" ref="F118:H118" si="22">SUM(F119:F122)</f>
        <v>0</v>
      </c>
      <c r="G118" s="127">
        <f t="shared" si="22"/>
        <v>0</v>
      </c>
      <c r="H118" s="127">
        <f t="shared" si="22"/>
        <v>0</v>
      </c>
      <c r="I118" s="19"/>
      <c r="J118" s="19"/>
    </row>
    <row r="119" spans="1:10" ht="12.75" x14ac:dyDescent="0.2">
      <c r="A119" s="217" t="s">
        <v>73</v>
      </c>
      <c r="B119" s="218"/>
      <c r="C119" s="219"/>
      <c r="D119" s="126">
        <f t="shared" si="17"/>
        <v>0</v>
      </c>
      <c r="E119" s="144">
        <v>0</v>
      </c>
      <c r="F119" s="144">
        <v>0</v>
      </c>
      <c r="G119" s="144">
        <v>0</v>
      </c>
      <c r="H119" s="144">
        <v>0</v>
      </c>
      <c r="I119" s="145"/>
      <c r="J119" s="145"/>
    </row>
    <row r="120" spans="1:10" ht="12.75" x14ac:dyDescent="0.2">
      <c r="A120" s="217" t="s">
        <v>141</v>
      </c>
      <c r="B120" s="218"/>
      <c r="C120" s="219"/>
      <c r="D120" s="126">
        <f t="shared" si="17"/>
        <v>0</v>
      </c>
      <c r="E120" s="144">
        <v>0</v>
      </c>
      <c r="F120" s="144">
        <v>0</v>
      </c>
      <c r="G120" s="144">
        <v>0</v>
      </c>
      <c r="H120" s="144">
        <v>0</v>
      </c>
      <c r="I120" s="145"/>
      <c r="J120" s="145"/>
    </row>
    <row r="121" spans="1:10" ht="12.75" x14ac:dyDescent="0.2">
      <c r="A121" s="217" t="s">
        <v>74</v>
      </c>
      <c r="B121" s="218"/>
      <c r="C121" s="219"/>
      <c r="D121" s="126">
        <f t="shared" si="17"/>
        <v>0</v>
      </c>
      <c r="E121" s="144">
        <v>0</v>
      </c>
      <c r="F121" s="144">
        <v>0</v>
      </c>
      <c r="G121" s="144">
        <v>0</v>
      </c>
      <c r="H121" s="144">
        <v>0</v>
      </c>
      <c r="I121" s="145"/>
      <c r="J121" s="145"/>
    </row>
    <row r="122" spans="1:10" ht="12.75" x14ac:dyDescent="0.2">
      <c r="A122" s="217" t="s">
        <v>75</v>
      </c>
      <c r="B122" s="218"/>
      <c r="C122" s="219"/>
      <c r="D122" s="126">
        <f t="shared" si="17"/>
        <v>0</v>
      </c>
      <c r="E122" s="144">
        <v>0</v>
      </c>
      <c r="F122" s="144">
        <v>0</v>
      </c>
      <c r="G122" s="144">
        <v>0</v>
      </c>
      <c r="H122" s="144">
        <v>0</v>
      </c>
      <c r="I122" s="145"/>
      <c r="J122" s="145"/>
    </row>
    <row r="123" spans="1:10" ht="13.5" thickBot="1" x14ac:dyDescent="0.25">
      <c r="A123" s="181" t="s">
        <v>66</v>
      </c>
      <c r="B123" s="182"/>
      <c r="C123" s="183"/>
      <c r="D123" s="128">
        <f>SUM(E123:H123)</f>
        <v>0</v>
      </c>
      <c r="E123" s="129">
        <f>E98+E103+E109+E116+E118</f>
        <v>0</v>
      </c>
      <c r="F123" s="129">
        <f t="shared" ref="F123:H123" si="23">F98+F103+F109+F116+F118</f>
        <v>0</v>
      </c>
      <c r="G123" s="129">
        <f t="shared" si="23"/>
        <v>0</v>
      </c>
      <c r="H123" s="129">
        <f t="shared" si="23"/>
        <v>0</v>
      </c>
      <c r="I123" s="41"/>
      <c r="J123" s="41"/>
    </row>
    <row r="124" spans="1:10" ht="13.5" thickBot="1" x14ac:dyDescent="0.25">
      <c r="A124" s="220" t="s">
        <v>55</v>
      </c>
      <c r="B124" s="221"/>
      <c r="C124" s="120">
        <v>0.25</v>
      </c>
      <c r="D124" s="137">
        <f>D123*$C$124</f>
        <v>0</v>
      </c>
      <c r="E124" s="129">
        <f t="shared" ref="E124:H124" si="24">E123*$C$124</f>
        <v>0</v>
      </c>
      <c r="F124" s="129">
        <f t="shared" si="24"/>
        <v>0</v>
      </c>
      <c r="G124" s="129">
        <f t="shared" si="24"/>
        <v>0</v>
      </c>
      <c r="H124" s="129">
        <f t="shared" si="24"/>
        <v>0</v>
      </c>
      <c r="I124" s="13"/>
      <c r="J124" s="13"/>
    </row>
    <row r="125" spans="1:10" ht="13.5" thickBot="1" x14ac:dyDescent="0.25">
      <c r="A125" s="222" t="s">
        <v>122</v>
      </c>
      <c r="B125" s="223"/>
      <c r="C125" s="223"/>
      <c r="D125" s="130">
        <f>SUM(D123:D124)</f>
        <v>0</v>
      </c>
      <c r="E125" s="131">
        <f>E123+E124</f>
        <v>0</v>
      </c>
      <c r="F125" s="131">
        <f>F123+F124</f>
        <v>0</v>
      </c>
      <c r="G125" s="131">
        <f>G123+G124</f>
        <v>0</v>
      </c>
      <c r="H125" s="132">
        <f>H123+H124</f>
        <v>0</v>
      </c>
      <c r="I125" s="33"/>
      <c r="J125" s="33"/>
    </row>
    <row r="126" spans="1:10" ht="12.75" x14ac:dyDescent="0.2">
      <c r="B126" s="3"/>
    </row>
    <row r="127" spans="1:10" ht="15" x14ac:dyDescent="0.25">
      <c r="A127" s="18" t="s">
        <v>37</v>
      </c>
      <c r="B127" s="18"/>
      <c r="D127" s="18"/>
    </row>
    <row r="128" spans="1:10" ht="12.75" x14ac:dyDescent="0.2">
      <c r="B128" s="3"/>
      <c r="C128" s="4"/>
      <c r="D128" s="4"/>
    </row>
    <row r="129" spans="1:10" ht="51" x14ac:dyDescent="0.2">
      <c r="A129" s="181" t="s">
        <v>53</v>
      </c>
      <c r="B129" s="182"/>
      <c r="C129" s="18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2.75" x14ac:dyDescent="0.2">
      <c r="A130" s="165" t="s">
        <v>38</v>
      </c>
      <c r="B130" s="166"/>
      <c r="C130" s="167"/>
      <c r="D130" s="126">
        <f>SUM(E130:H130)</f>
        <v>0</v>
      </c>
      <c r="E130" s="144">
        <v>0</v>
      </c>
      <c r="F130" s="144">
        <v>0</v>
      </c>
      <c r="G130" s="144">
        <v>0</v>
      </c>
      <c r="H130" s="144">
        <v>0</v>
      </c>
      <c r="I130" s="145"/>
    </row>
    <row r="131" spans="1:10" ht="12.75" x14ac:dyDescent="0.2">
      <c r="A131" s="56" t="s">
        <v>36</v>
      </c>
      <c r="B131" s="56"/>
      <c r="C131" s="57"/>
      <c r="D131" s="126">
        <f t="shared" ref="D131:D137" si="25">SUM(E131:H131)</f>
        <v>0</v>
      </c>
      <c r="E131" s="144">
        <v>0</v>
      </c>
      <c r="F131" s="144">
        <v>0</v>
      </c>
      <c r="G131" s="144">
        <v>0</v>
      </c>
      <c r="H131" s="144">
        <v>0</v>
      </c>
      <c r="I131" s="145"/>
    </row>
    <row r="132" spans="1:10" ht="12.75" x14ac:dyDescent="0.2">
      <c r="A132" s="56" t="s">
        <v>54</v>
      </c>
      <c r="B132" s="56"/>
      <c r="C132" s="57"/>
      <c r="D132" s="126">
        <f t="shared" si="25"/>
        <v>0</v>
      </c>
      <c r="E132" s="144">
        <v>0</v>
      </c>
      <c r="F132" s="144">
        <v>0</v>
      </c>
      <c r="G132" s="144">
        <v>0</v>
      </c>
      <c r="H132" s="144">
        <v>0</v>
      </c>
      <c r="I132" s="145"/>
    </row>
    <row r="133" spans="1:10" ht="12.75" x14ac:dyDescent="0.2">
      <c r="A133" s="56" t="s">
        <v>31</v>
      </c>
      <c r="B133" s="56"/>
      <c r="C133" s="57"/>
      <c r="D133" s="126">
        <f t="shared" si="25"/>
        <v>0</v>
      </c>
      <c r="E133" s="144">
        <v>0</v>
      </c>
      <c r="F133" s="144">
        <v>0</v>
      </c>
      <c r="G133" s="144">
        <v>0</v>
      </c>
      <c r="H133" s="144">
        <v>0</v>
      </c>
      <c r="I133" s="145"/>
    </row>
    <row r="134" spans="1:10" ht="12.75" x14ac:dyDescent="0.2">
      <c r="A134" s="56" t="s">
        <v>40</v>
      </c>
      <c r="B134" s="56"/>
      <c r="C134" s="57"/>
      <c r="D134" s="126">
        <f t="shared" si="25"/>
        <v>0</v>
      </c>
      <c r="E134" s="144">
        <v>0</v>
      </c>
      <c r="F134" s="144">
        <v>0</v>
      </c>
      <c r="G134" s="144">
        <v>0</v>
      </c>
      <c r="H134" s="144">
        <v>0</v>
      </c>
      <c r="I134" s="145"/>
    </row>
    <row r="135" spans="1:10" ht="12.75" x14ac:dyDescent="0.2">
      <c r="A135" s="56" t="s">
        <v>30</v>
      </c>
      <c r="B135" s="56"/>
      <c r="C135" s="57"/>
      <c r="D135" s="126">
        <f t="shared" si="25"/>
        <v>0</v>
      </c>
      <c r="E135" s="144">
        <v>0</v>
      </c>
      <c r="F135" s="144">
        <v>0</v>
      </c>
      <c r="G135" s="144">
        <v>0</v>
      </c>
      <c r="H135" s="144">
        <v>0</v>
      </c>
      <c r="I135" s="145"/>
    </row>
    <row r="136" spans="1:10" ht="12.75" x14ac:dyDescent="0.2">
      <c r="A136" s="56" t="s">
        <v>32</v>
      </c>
      <c r="B136" s="56"/>
      <c r="C136" s="57"/>
      <c r="D136" s="126">
        <f t="shared" si="25"/>
        <v>0</v>
      </c>
      <c r="E136" s="144">
        <v>0</v>
      </c>
      <c r="F136" s="144">
        <v>0</v>
      </c>
      <c r="G136" s="144">
        <v>0</v>
      </c>
      <c r="H136" s="144">
        <v>0</v>
      </c>
      <c r="I136" s="145"/>
    </row>
    <row r="137" spans="1:10" ht="12.75" x14ac:dyDescent="0.2">
      <c r="A137" s="56" t="s">
        <v>39</v>
      </c>
      <c r="B137" s="56"/>
      <c r="C137" s="57"/>
      <c r="D137" s="126">
        <f t="shared" si="25"/>
        <v>0</v>
      </c>
      <c r="E137" s="144">
        <v>0</v>
      </c>
      <c r="F137" s="144">
        <v>0</v>
      </c>
      <c r="G137" s="144">
        <v>0</v>
      </c>
      <c r="H137" s="144">
        <v>0</v>
      </c>
      <c r="I137" s="145"/>
    </row>
    <row r="138" spans="1:10" ht="13.5" thickBot="1" x14ac:dyDescent="0.25">
      <c r="A138" s="54" t="s">
        <v>111</v>
      </c>
      <c r="B138" s="54"/>
      <c r="C138" s="55"/>
      <c r="D138" s="126">
        <f>SUM(E138:H138)</f>
        <v>0</v>
      </c>
      <c r="E138" s="127">
        <f t="shared" ref="E138:H138" si="26">SUM(E130:E137)</f>
        <v>0</v>
      </c>
      <c r="F138" s="127">
        <f t="shared" si="26"/>
        <v>0</v>
      </c>
      <c r="G138" s="127">
        <f t="shared" si="26"/>
        <v>0</v>
      </c>
      <c r="H138" s="127">
        <f t="shared" si="26"/>
        <v>0</v>
      </c>
      <c r="I138" s="145"/>
    </row>
    <row r="139" spans="1:10" ht="13.5" hidden="1" thickBot="1" x14ac:dyDescent="0.25">
      <c r="A139" s="64" t="s">
        <v>121</v>
      </c>
      <c r="B139" s="64"/>
      <c r="C139" s="65"/>
      <c r="D139" s="128">
        <f>SUM(E139:H139)</f>
        <v>0</v>
      </c>
      <c r="E139" s="129">
        <f>IF(E138&lt;=$C$142*E125,E125*$C$142-E138,0)</f>
        <v>0</v>
      </c>
      <c r="F139" s="129">
        <f>IF(F138&lt;=$C$142*F125,F125*$C$142-F138,0)</f>
        <v>0</v>
      </c>
      <c r="G139" s="129">
        <f>IF(G138&lt;=$C$142*G125,G125*$C$142-G138,0)</f>
        <v>0</v>
      </c>
      <c r="H139" s="129">
        <f>IF(H138&lt;=$C$142*H125,H125*$C$142-H138,0)</f>
        <v>0</v>
      </c>
      <c r="I139" s="145"/>
      <c r="J139" s="40">
        <f>SUM(E139:G139)</f>
        <v>0</v>
      </c>
    </row>
    <row r="140" spans="1:10" ht="27" customHeight="1" thickBot="1" x14ac:dyDescent="0.25">
      <c r="A140" s="171" t="s">
        <v>131</v>
      </c>
      <c r="B140" s="187"/>
      <c r="C140" s="188"/>
      <c r="D140" s="157">
        <f>SUM(D138,D139)</f>
        <v>0</v>
      </c>
      <c r="E140" s="158">
        <f>SUM(E138,E139)</f>
        <v>0</v>
      </c>
      <c r="F140" s="158">
        <f>SUM(F138,F139)</f>
        <v>0</v>
      </c>
      <c r="G140" s="158">
        <f>SUM(G138,G139)</f>
        <v>0</v>
      </c>
      <c r="H140" s="159">
        <f>SUM(H138,H139)</f>
        <v>0</v>
      </c>
      <c r="I140" s="145"/>
      <c r="J140" s="136">
        <f>SUM(E140:H140)</f>
        <v>0</v>
      </c>
    </row>
    <row r="141" spans="1:10" ht="13.5" customHeight="1" thickBot="1" x14ac:dyDescent="0.25">
      <c r="A141" s="174" t="s">
        <v>120</v>
      </c>
      <c r="B141" s="175"/>
      <c r="C141" s="176"/>
      <c r="D141" s="133">
        <f>SUM(D125-D140)</f>
        <v>0</v>
      </c>
      <c r="E141" s="134">
        <f>SUM(E125-E140)</f>
        <v>0</v>
      </c>
      <c r="F141" s="134">
        <f>SUM(F125-F140)</f>
        <v>0</v>
      </c>
      <c r="G141" s="134">
        <f>SUM(G125-G140)</f>
        <v>0</v>
      </c>
      <c r="H141" s="135">
        <f>SUM(H125-H140)</f>
        <v>0</v>
      </c>
      <c r="I141" s="145"/>
      <c r="J141" s="136">
        <f>SUM(E141:H141)</f>
        <v>0</v>
      </c>
    </row>
    <row r="142" spans="1:10" ht="39.75" customHeight="1" x14ac:dyDescent="0.2">
      <c r="A142" s="177" t="s">
        <v>110</v>
      </c>
      <c r="B142" s="178"/>
      <c r="C142" s="52">
        <f>'Sociální služba 1'!C142</f>
        <v>0.05</v>
      </c>
      <c r="D142" s="136"/>
      <c r="E142" s="32"/>
      <c r="F142" s="32"/>
      <c r="G142" s="32"/>
      <c r="H142" s="32"/>
      <c r="I142" s="32"/>
      <c r="J142" s="30"/>
    </row>
    <row r="143" spans="1:10" s="29" customFormat="1" ht="12.75" x14ac:dyDescent="0.2">
      <c r="A143" s="32"/>
      <c r="B143" s="125"/>
      <c r="C143" s="125"/>
      <c r="E143" s="34"/>
      <c r="F143" s="34"/>
      <c r="G143" s="34"/>
      <c r="H143" s="34"/>
      <c r="I143" s="32"/>
      <c r="J143" s="32"/>
    </row>
    <row r="144" spans="1:10" s="29" customFormat="1" ht="12.75" x14ac:dyDescent="0.2">
      <c r="A144" s="209" t="s">
        <v>143</v>
      </c>
      <c r="B144" s="210"/>
      <c r="C144" s="211"/>
      <c r="D144" s="122" t="s">
        <v>142</v>
      </c>
      <c r="E144" s="121" t="s">
        <v>86</v>
      </c>
      <c r="F144" s="121" t="s">
        <v>87</v>
      </c>
      <c r="G144" s="121" t="s">
        <v>88</v>
      </c>
      <c r="H144" s="121" t="s">
        <v>127</v>
      </c>
      <c r="I144" s="32"/>
    </row>
    <row r="145" spans="1:9" ht="18.75" customHeight="1" x14ac:dyDescent="0.2">
      <c r="A145" s="212"/>
      <c r="B145" s="213"/>
      <c r="C145" s="214"/>
      <c r="D145" s="123">
        <f>SUM(E145:H145)</f>
        <v>0</v>
      </c>
      <c r="E145" s="146"/>
      <c r="F145" s="146"/>
      <c r="G145" s="146"/>
      <c r="H145" s="146"/>
      <c r="I145" s="32"/>
    </row>
    <row r="146" spans="1:9" ht="12.75" x14ac:dyDescent="0.2">
      <c r="B146" s="3"/>
    </row>
    <row r="147" spans="1:9" ht="12.75" x14ac:dyDescent="0.2">
      <c r="A147" s="20" t="s">
        <v>85</v>
      </c>
      <c r="B147" s="20"/>
    </row>
    <row r="148" spans="1:9" ht="12.75" x14ac:dyDescent="0.2">
      <c r="B148" s="3"/>
    </row>
    <row r="149" spans="1:9" ht="12.75" x14ac:dyDescent="0.2">
      <c r="B149" s="3"/>
    </row>
    <row r="150" spans="1:9" ht="12.75" hidden="1" x14ac:dyDescent="0.2">
      <c r="B150" s="28"/>
    </row>
    <row r="151" spans="1:9" hidden="1" x14ac:dyDescent="0.2">
      <c r="B151" s="27">
        <v>0</v>
      </c>
    </row>
    <row r="152" spans="1:9" hidden="1" x14ac:dyDescent="0.2">
      <c r="B152" s="27">
        <v>0.05</v>
      </c>
    </row>
    <row r="153" spans="1:9" hidden="1" x14ac:dyDescent="0.2">
      <c r="B153" s="27">
        <v>0.15</v>
      </c>
    </row>
    <row r="154" spans="1:9" hidden="1" x14ac:dyDescent="0.2"/>
  </sheetData>
  <mergeCells count="132"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</mergeCells>
  <pageMargins left="0.7" right="0.7" top="0.78740157499999996" bottom="0.78740157499999996" header="0.3" footer="0.3"/>
  <pageSetup paperSize="9" scale="29" orientation="portrait" r:id="rId1"/>
  <headerFooter>
    <oddHeader>&amp;L&amp;"Arial,Tučné"&amp;12Příloha č. 5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15"/>
  <sheetViews>
    <sheetView zoomScaleNormal="100" workbookViewId="0">
      <selection activeCell="A19" sqref="A19"/>
    </sheetView>
  </sheetViews>
  <sheetFormatPr defaultRowHeight="12.75" x14ac:dyDescent="0.2"/>
  <cols>
    <col min="1" max="1" width="39.28515625" customWidth="1"/>
    <col min="2" max="2" width="16.28515625" customWidth="1"/>
  </cols>
  <sheetData>
    <row r="2" spans="1:3" ht="15" x14ac:dyDescent="0.25">
      <c r="A2" s="18" t="s">
        <v>112</v>
      </c>
      <c r="B2" s="18"/>
      <c r="C2" s="3"/>
    </row>
    <row r="3" spans="1:3" x14ac:dyDescent="0.2">
      <c r="A3" s="3"/>
      <c r="B3" s="4"/>
      <c r="C3" s="3"/>
    </row>
    <row r="4" spans="1:3" ht="29.25" customHeight="1" x14ac:dyDescent="0.2">
      <c r="A4" s="164" t="s">
        <v>145</v>
      </c>
      <c r="B4" s="148">
        <v>0</v>
      </c>
      <c r="C4" s="3"/>
    </row>
    <row r="5" spans="1:3" x14ac:dyDescent="0.2">
      <c r="A5" s="56" t="s">
        <v>113</v>
      </c>
      <c r="B5" s="148">
        <v>0</v>
      </c>
      <c r="C5" s="3"/>
    </row>
    <row r="6" spans="1:3" x14ac:dyDescent="0.2">
      <c r="A6" s="58" t="s">
        <v>114</v>
      </c>
      <c r="B6" s="119">
        <f>B4-B5</f>
        <v>0</v>
      </c>
      <c r="C6" s="3"/>
    </row>
    <row r="7" spans="1:3" ht="14.25" customHeight="1" thickBot="1" x14ac:dyDescent="0.25">
      <c r="A7" s="115" t="s">
        <v>135</v>
      </c>
      <c r="B7" s="116">
        <f>'Sociální služba 1'!C142</f>
        <v>0.05</v>
      </c>
      <c r="C7" s="30"/>
    </row>
    <row r="8" spans="1:3" ht="13.5" thickBot="1" x14ac:dyDescent="0.25">
      <c r="A8" s="117" t="s">
        <v>123</v>
      </c>
      <c r="B8" s="149">
        <f>(100%-B7)*B6</f>
        <v>0</v>
      </c>
      <c r="C8" s="3"/>
    </row>
    <row r="9" spans="1:3" x14ac:dyDescent="0.2">
      <c r="A9" s="143" t="s">
        <v>124</v>
      </c>
      <c r="B9" s="118">
        <f>B6*B7</f>
        <v>0</v>
      </c>
      <c r="C9" s="3"/>
    </row>
    <row r="10" spans="1:3" x14ac:dyDescent="0.2">
      <c r="A10" s="3"/>
      <c r="B10" s="3"/>
      <c r="C10" s="3"/>
    </row>
    <row r="11" spans="1:3" hidden="1" x14ac:dyDescent="0.2">
      <c r="A11" s="3"/>
      <c r="B11" s="3"/>
      <c r="C11" s="3"/>
    </row>
    <row r="12" spans="1:3" hidden="1" x14ac:dyDescent="0.2">
      <c r="A12" s="35">
        <v>0</v>
      </c>
    </row>
    <row r="13" spans="1:3" hidden="1" x14ac:dyDescent="0.2">
      <c r="A13" s="35">
        <v>0.05</v>
      </c>
    </row>
    <row r="14" spans="1:3" hidden="1" x14ac:dyDescent="0.2">
      <c r="A14" s="35">
        <v>0.15</v>
      </c>
    </row>
    <row r="15" spans="1:3" hidden="1" x14ac:dyDescent="0.2"/>
  </sheetData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LY31"/>
  <sheetViews>
    <sheetView view="pageLayout" zoomScaleNormal="80" workbookViewId="0">
      <selection activeCell="B4" sqref="B4"/>
    </sheetView>
  </sheetViews>
  <sheetFormatPr defaultRowHeight="12.75" x14ac:dyDescent="0.2"/>
  <cols>
    <col min="1" max="1" width="37.42578125" customWidth="1"/>
    <col min="2" max="2" width="21.7109375" customWidth="1"/>
    <col min="3" max="5" width="29.28515625" bestFit="1" customWidth="1"/>
    <col min="6" max="6" width="29.42578125" bestFit="1" customWidth="1"/>
    <col min="7" max="7" width="15.85546875" style="36" customWidth="1"/>
    <col min="8" max="8" width="13.28515625" style="36" customWidth="1"/>
    <col min="9" max="337" width="9.140625" style="36"/>
  </cols>
  <sheetData>
    <row r="1" spans="1:337" ht="18" x14ac:dyDescent="0.25">
      <c r="A1" s="67" t="s">
        <v>133</v>
      </c>
    </row>
    <row r="2" spans="1:337" ht="18" x14ac:dyDescent="0.25">
      <c r="A2" s="68" t="s">
        <v>134</v>
      </c>
    </row>
    <row r="3" spans="1:337" s="44" customFormat="1" ht="19.5" thickBot="1" x14ac:dyDescent="0.35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35">
      <c r="A4" s="69" t="s">
        <v>94</v>
      </c>
      <c r="B4" s="70" t="s">
        <v>126</v>
      </c>
      <c r="C4" s="71" t="s">
        <v>115</v>
      </c>
      <c r="D4" s="72" t="s">
        <v>116</v>
      </c>
      <c r="E4" s="72" t="s">
        <v>117</v>
      </c>
      <c r="F4" s="98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75" x14ac:dyDescent="0.3">
      <c r="A5" s="73" t="s">
        <v>95</v>
      </c>
      <c r="B5" s="95" t="s">
        <v>109</v>
      </c>
      <c r="C5" s="74"/>
      <c r="D5" s="75"/>
      <c r="E5" s="75"/>
      <c r="F5" s="76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75" x14ac:dyDescent="0.3">
      <c r="A6" s="77" t="s">
        <v>96</v>
      </c>
      <c r="B6" s="95" t="s">
        <v>138</v>
      </c>
      <c r="C6" s="78"/>
      <c r="D6" s="79"/>
      <c r="E6" s="79"/>
      <c r="F6" s="80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.5" thickBot="1" x14ac:dyDescent="0.35">
      <c r="A7" s="81" t="s">
        <v>97</v>
      </c>
      <c r="B7" s="96"/>
      <c r="C7" s="82"/>
      <c r="D7" s="83"/>
      <c r="E7" s="83"/>
      <c r="F7" s="84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.5" thickBot="1" x14ac:dyDescent="0.35">
      <c r="A8" s="85" t="s">
        <v>98</v>
      </c>
      <c r="B8" s="99">
        <f t="shared" ref="B8:B18" si="0">SUM(C8:F8)</f>
        <v>0</v>
      </c>
      <c r="C8" s="109">
        <f>C11</f>
        <v>0</v>
      </c>
      <c r="D8" s="110">
        <f t="shared" ref="D8:E8" si="1">D11</f>
        <v>0</v>
      </c>
      <c r="E8" s="110">
        <f t="shared" si="1"/>
        <v>0</v>
      </c>
      <c r="F8" s="111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75" x14ac:dyDescent="0.3">
      <c r="A9" s="73" t="s">
        <v>99</v>
      </c>
      <c r="B9" s="100">
        <f t="shared" si="0"/>
        <v>0</v>
      </c>
      <c r="C9" s="109">
        <v>0</v>
      </c>
      <c r="D9" s="110">
        <v>0</v>
      </c>
      <c r="E9" s="110">
        <v>0</v>
      </c>
      <c r="F9" s="111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.5" thickBot="1" x14ac:dyDescent="0.35">
      <c r="A10" s="81" t="s">
        <v>100</v>
      </c>
      <c r="B10" s="101">
        <f t="shared" si="0"/>
        <v>0</v>
      </c>
      <c r="C10" s="109">
        <v>0</v>
      </c>
      <c r="D10" s="110">
        <v>0</v>
      </c>
      <c r="E10" s="110">
        <v>0</v>
      </c>
      <c r="F10" s="111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.5" thickBot="1" x14ac:dyDescent="0.35">
      <c r="A11" s="86" t="s">
        <v>101</v>
      </c>
      <c r="B11" s="102">
        <f t="shared" si="0"/>
        <v>0</v>
      </c>
      <c r="C11" s="109">
        <f>SUM(C12:C13)</f>
        <v>0</v>
      </c>
      <c r="D11" s="110">
        <f t="shared" ref="D11:F11" si="2">SUM(D12:D13)</f>
        <v>0</v>
      </c>
      <c r="E11" s="110">
        <f t="shared" si="2"/>
        <v>0</v>
      </c>
      <c r="F11" s="111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.5" thickBot="1" x14ac:dyDescent="0.35">
      <c r="A12" s="85" t="s">
        <v>102</v>
      </c>
      <c r="B12" s="99">
        <f t="shared" si="0"/>
        <v>0</v>
      </c>
      <c r="C12" s="109">
        <f>'Sociální služba 1'!D140-'Žádost v ISKP'!C18</f>
        <v>0</v>
      </c>
      <c r="D12" s="110">
        <f>'Sociální služba 2'!D140-'Žádost v ISKP'!D18</f>
        <v>0</v>
      </c>
      <c r="E12" s="110">
        <f>'Sociální služba 3'!D140-'Žádost v ISKP'!E18</f>
        <v>0</v>
      </c>
      <c r="F12" s="111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75" x14ac:dyDescent="0.3">
      <c r="A13" s="73" t="s">
        <v>103</v>
      </c>
      <c r="B13" s="100">
        <f t="shared" si="0"/>
        <v>0</v>
      </c>
      <c r="C13" s="109">
        <f>SUM(C17:C18)</f>
        <v>0</v>
      </c>
      <c r="D13" s="110">
        <f>SUM(D17:D18)</f>
        <v>0</v>
      </c>
      <c r="E13" s="110">
        <f t="shared" ref="E13:F13" si="3">SUM(E17:E18)</f>
        <v>0</v>
      </c>
      <c r="F13" s="111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75" x14ac:dyDescent="0.3">
      <c r="A14" s="77" t="s">
        <v>104</v>
      </c>
      <c r="B14" s="103">
        <f t="shared" si="0"/>
        <v>0</v>
      </c>
      <c r="C14" s="109">
        <v>0</v>
      </c>
      <c r="D14" s="110">
        <v>0</v>
      </c>
      <c r="E14" s="110">
        <v>0</v>
      </c>
      <c r="F14" s="111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75" x14ac:dyDescent="0.3">
      <c r="A15" s="77" t="s">
        <v>105</v>
      </c>
      <c r="B15" s="103">
        <f t="shared" si="0"/>
        <v>0</v>
      </c>
      <c r="C15" s="109">
        <f>C13*0.85</f>
        <v>0</v>
      </c>
      <c r="D15" s="110">
        <f t="shared" ref="D15:F15" si="4">D13*0.85</f>
        <v>0</v>
      </c>
      <c r="E15" s="110">
        <f t="shared" si="4"/>
        <v>0</v>
      </c>
      <c r="F15" s="111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.5" thickBot="1" x14ac:dyDescent="0.35">
      <c r="A16" s="81" t="s">
        <v>106</v>
      </c>
      <c r="B16" s="101">
        <f t="shared" si="0"/>
        <v>0</v>
      </c>
      <c r="C16" s="109">
        <f>IF(C19=15%,0,(C13*0.15)-C18)</f>
        <v>0</v>
      </c>
      <c r="D16" s="110">
        <f>IF(D19=15%,0,(D13*0.15)-D18)</f>
        <v>0</v>
      </c>
      <c r="E16" s="110">
        <f>IF(E19=15%,0,(E13*0.15)-E18)</f>
        <v>0</v>
      </c>
      <c r="F16" s="111">
        <f>IF(F19=15%,0,(F13*0.15)-F18)</f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.5" thickBot="1" x14ac:dyDescent="0.35">
      <c r="A17" s="87" t="s">
        <v>107</v>
      </c>
      <c r="B17" s="104">
        <f t="shared" si="0"/>
        <v>0</v>
      </c>
      <c r="C17" s="109">
        <f>C21</f>
        <v>0</v>
      </c>
      <c r="D17" s="110">
        <f>D21</f>
        <v>0</v>
      </c>
      <c r="E17" s="110">
        <f>E21</f>
        <v>0</v>
      </c>
      <c r="F17" s="111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.5" thickBot="1" x14ac:dyDescent="0.35">
      <c r="A18" s="88" t="s">
        <v>108</v>
      </c>
      <c r="B18" s="105">
        <f t="shared" si="0"/>
        <v>0</v>
      </c>
      <c r="C18" s="109">
        <f>(C17/(100%-C19)*C19)</f>
        <v>0</v>
      </c>
      <c r="D18" s="110">
        <f>(D17/(100%-D19)*D19)</f>
        <v>0</v>
      </c>
      <c r="E18" s="110">
        <f>(E17/(100%-E19)*E19)</f>
        <v>0</v>
      </c>
      <c r="F18" s="111">
        <f>(F17/(100%-F19)*F19)</f>
        <v>0</v>
      </c>
      <c r="G18" s="50"/>
    </row>
    <row r="19" spans="1:337" s="44" customFormat="1" ht="19.5" thickBot="1" x14ac:dyDescent="0.35">
      <c r="A19" s="89" t="s">
        <v>118</v>
      </c>
      <c r="B19" s="97">
        <f>'Sociální služba 1'!C142</f>
        <v>0.05</v>
      </c>
      <c r="C19" s="112">
        <f>'Sociální služba 1'!C142</f>
        <v>0.05</v>
      </c>
      <c r="D19" s="113">
        <f>'Sociální služba 1'!C142</f>
        <v>0.05</v>
      </c>
      <c r="E19" s="113">
        <f>'Sociální služba 1'!C142</f>
        <v>0.05</v>
      </c>
      <c r="F19" s="114">
        <f>'Sociální služba 1'!C142</f>
        <v>0.05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.5" thickBot="1" x14ac:dyDescent="0.35">
      <c r="A20" s="90"/>
      <c r="B20" s="91"/>
      <c r="C20" s="92"/>
      <c r="D20" s="92"/>
      <c r="E20" s="92"/>
      <c r="F20" s="92"/>
      <c r="G20" s="51"/>
    </row>
    <row r="21" spans="1:337" s="49" customFormat="1" ht="44.25" customHeight="1" thickBot="1" x14ac:dyDescent="0.25">
      <c r="A21" s="93" t="s">
        <v>119</v>
      </c>
      <c r="B21" s="106">
        <f>SUM(C21:E21)</f>
        <v>0</v>
      </c>
      <c r="C21" s="107">
        <f>'Sociální služba 1'!D141</f>
        <v>0</v>
      </c>
      <c r="D21" s="108">
        <f>'Sociální služba 2'!D141</f>
        <v>0</v>
      </c>
      <c r="E21" s="108">
        <f>'Sociální služba 3'!D141</f>
        <v>0</v>
      </c>
      <c r="F21" s="94" t="s">
        <v>125</v>
      </c>
      <c r="G21" s="136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2">
      <c r="F22" s="38"/>
    </row>
    <row r="23" spans="1:337" s="36" customFormat="1" x14ac:dyDescent="0.2">
      <c r="A23" s="42"/>
    </row>
    <row r="24" spans="1:337" s="36" customFormat="1" x14ac:dyDescent="0.2"/>
    <row r="25" spans="1:337" s="36" customFormat="1" x14ac:dyDescent="0.2"/>
    <row r="26" spans="1:337" s="36" customFormat="1" x14ac:dyDescent="0.2"/>
    <row r="27" spans="1:337" s="36" customFormat="1" x14ac:dyDescent="0.2">
      <c r="E27" s="43"/>
    </row>
    <row r="28" spans="1:337" s="36" customFormat="1" x14ac:dyDescent="0.2">
      <c r="C28" s="43"/>
      <c r="D28" s="43"/>
      <c r="E28" s="43"/>
      <c r="F28" s="43"/>
    </row>
    <row r="29" spans="1:337" s="36" customFormat="1" x14ac:dyDescent="0.2">
      <c r="C29" s="43"/>
      <c r="D29" s="43"/>
      <c r="E29" s="43"/>
      <c r="F29" s="43"/>
    </row>
    <row r="30" spans="1:337" s="36" customFormat="1" x14ac:dyDescent="0.2"/>
    <row r="31" spans="1:337" x14ac:dyDescent="0.2">
      <c r="E31" s="37"/>
    </row>
  </sheetData>
  <pageMargins left="0.7" right="0.7" top="0.78740157499999996" bottom="0.78740157499999996" header="0.3" footer="0.3"/>
  <pageSetup paperSize="9" scale="76" orientation="landscape" r:id="rId1"/>
  <headerFooter>
    <oddHeader>&amp;L&amp;"Arial,Tučné"&amp;12Příloha č. 5 a - Údaje o sociální službě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>U:\2_3_STRAT_KOMUNITNĚ_VED_MÍST_ROZV\VYZVA_RO_OPZ_047\ZMĚNA_VYZVY_RO 047_03\Příloha č. 11a Údaje o sociální službě - FINAL.xlsx</AC_OriginalFileName>
  </documentManagement>
</p:properties>
</file>

<file path=customXml/itemProps1.xml><?xml version="1.0" encoding="utf-8"?>
<ds:datastoreItem xmlns:ds="http://schemas.openxmlformats.org/officeDocument/2006/customXml" ds:itemID="{13DC530D-F310-47C2-92A8-B8FEC4B30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47F78D-CFAF-4829-B3DE-2295289820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1C71BB-6C64-438C-AFCB-FFE15D89A0C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c48c8a8-2045-474d-b0fb-3ee17ecadba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Sociální služba 1</vt:lpstr>
      <vt:lpstr>Sociální služba 2</vt:lpstr>
      <vt:lpstr>Sociální služba 3</vt:lpstr>
      <vt:lpstr>Další aktivity SOUHRNNĚ</vt:lpstr>
      <vt:lpstr>Žádost v ISKP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Admin</cp:lastModifiedBy>
  <cp:lastPrinted>2016-03-16T14:27:57Z</cp:lastPrinted>
  <dcterms:created xsi:type="dcterms:W3CDTF">2013-03-22T19:53:10Z</dcterms:created>
  <dcterms:modified xsi:type="dcterms:W3CDTF">2018-09-17T09:53:29Z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0x010100F291D2CAF791D449809C1371BC5FAF2A</vt:lpwstr>
  </property>
</Properties>
</file>