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tina Lorencová\Desktop\MUM\Final\"/>
    </mc:Choice>
  </mc:AlternateContent>
  <bookViews>
    <workbookView xWindow="0" yWindow="0" windowWidth="23040" windowHeight="7176" tabRatio="767" activeTab="6"/>
  </bookViews>
  <sheets>
    <sheet name="Souhrnná" sheetId="13" r:id="rId1"/>
    <sheet name="2016" sheetId="14" r:id="rId2"/>
    <sheet name="2017" sheetId="15" r:id="rId3"/>
    <sheet name="2018" sheetId="16" r:id="rId4"/>
    <sheet name="2019" sheetId="17" r:id="rId5"/>
    <sheet name="2020" sheetId="18" r:id="rId6"/>
    <sheet name="2021" sheetId="19" r:id="rId7"/>
    <sheet name="2022" sheetId="20" r:id="rId8"/>
    <sheet name="2023" sheetId="21" r:id="rId9"/>
  </sheets>
  <definedNames>
    <definedName name="_xlnm.Print_Titles" localSheetId="1">'2016'!$3:$5</definedName>
    <definedName name="_xlnm.Print_Titles" localSheetId="2">'2017'!$3:$5</definedName>
    <definedName name="_xlnm.Print_Titles" localSheetId="3">'2018'!$3:$5</definedName>
    <definedName name="_xlnm.Print_Titles" localSheetId="4">'2019'!$3:$5</definedName>
    <definedName name="_xlnm.Print_Titles" localSheetId="5">'2020'!$3:$5</definedName>
    <definedName name="_xlnm.Print_Titles" localSheetId="6">'2021'!$3:$5</definedName>
    <definedName name="_xlnm.Print_Titles" localSheetId="7">'2022'!$3:$5</definedName>
    <definedName name="_xlnm.Print_Titles" localSheetId="8">'2023'!$3:$5</definedName>
    <definedName name="_xlnm.Print_Titles" localSheetId="0">Souhrnná!$3:$5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0" i="16" l="1"/>
  <c r="H7" i="13" l="1"/>
  <c r="H6" i="18"/>
  <c r="N20" i="21" l="1"/>
  <c r="M20" i="21"/>
  <c r="L20" i="21"/>
  <c r="K20" i="21"/>
  <c r="J20" i="21"/>
  <c r="I20" i="21"/>
  <c r="H20" i="21"/>
  <c r="N19" i="20"/>
  <c r="M19" i="20"/>
  <c r="L19" i="20"/>
  <c r="K19" i="20"/>
  <c r="J19" i="20"/>
  <c r="I19" i="20"/>
  <c r="H19" i="20"/>
  <c r="N20" i="19"/>
  <c r="M20" i="19"/>
  <c r="L20" i="19"/>
  <c r="K20" i="19"/>
  <c r="J20" i="19"/>
  <c r="I20" i="19"/>
  <c r="H20" i="19"/>
  <c r="N20" i="18"/>
  <c r="M20" i="18"/>
  <c r="L20" i="18"/>
  <c r="K20" i="18"/>
  <c r="J20" i="18"/>
  <c r="I20" i="18"/>
  <c r="H20" i="18"/>
  <c r="N20" i="17"/>
  <c r="M20" i="17"/>
  <c r="L20" i="17"/>
  <c r="K20" i="17"/>
  <c r="J20" i="17"/>
  <c r="I20" i="17"/>
  <c r="H20" i="17"/>
  <c r="H17" i="21"/>
  <c r="H10" i="21"/>
  <c r="H7" i="21"/>
  <c r="H8" i="21"/>
  <c r="H6" i="21"/>
  <c r="H17" i="20"/>
  <c r="H10" i="20"/>
  <c r="H7" i="20"/>
  <c r="H8" i="20"/>
  <c r="H6" i="20"/>
  <c r="H17" i="19"/>
  <c r="H10" i="19"/>
  <c r="H7" i="19"/>
  <c r="H8" i="19"/>
  <c r="H6" i="19"/>
  <c r="H17" i="18"/>
  <c r="H10" i="18"/>
  <c r="H7" i="18"/>
  <c r="H8" i="18"/>
  <c r="H17" i="17"/>
  <c r="H10" i="17"/>
  <c r="H7" i="17"/>
  <c r="H8" i="17"/>
  <c r="H6" i="17"/>
  <c r="H17" i="16"/>
  <c r="H10" i="16"/>
  <c r="H8" i="16"/>
  <c r="H7" i="16"/>
  <c r="H6" i="16"/>
  <c r="H9" i="16" l="1"/>
  <c r="H11" i="16"/>
  <c r="H12" i="16"/>
  <c r="H13" i="16"/>
  <c r="H14" i="16"/>
  <c r="H15" i="16"/>
  <c r="H16" i="16"/>
  <c r="M10" i="13" l="1"/>
  <c r="M17" i="13" l="1"/>
  <c r="M7" i="13" l="1"/>
  <c r="M8" i="13"/>
  <c r="M6" i="13"/>
  <c r="H9" i="20" l="1"/>
  <c r="H12" i="20" l="1"/>
  <c r="L16" i="17" l="1"/>
  <c r="L17" i="13" l="1"/>
  <c r="K17" i="13"/>
  <c r="J17" i="13"/>
  <c r="I17" i="13"/>
  <c r="L16" i="13"/>
  <c r="K16" i="13"/>
  <c r="J16" i="13"/>
  <c r="I16" i="13"/>
  <c r="L15" i="13"/>
  <c r="K15" i="13"/>
  <c r="J15" i="13"/>
  <c r="I15" i="13"/>
  <c r="L14" i="13"/>
  <c r="K14" i="13"/>
  <c r="J14" i="13"/>
  <c r="I14" i="13"/>
  <c r="L13" i="13"/>
  <c r="K13" i="13"/>
  <c r="J13" i="13"/>
  <c r="I13" i="13"/>
  <c r="L12" i="13"/>
  <c r="K12" i="13"/>
  <c r="J12" i="13"/>
  <c r="I12" i="13"/>
  <c r="L11" i="13"/>
  <c r="K11" i="13"/>
  <c r="J11" i="13"/>
  <c r="I11" i="13"/>
  <c r="L10" i="13"/>
  <c r="K10" i="13"/>
  <c r="J10" i="13"/>
  <c r="I10" i="13"/>
  <c r="H10" i="13" s="1"/>
  <c r="L9" i="13"/>
  <c r="K9" i="13"/>
  <c r="J9" i="13"/>
  <c r="I9" i="13"/>
  <c r="L8" i="13"/>
  <c r="K8" i="13"/>
  <c r="J8" i="13"/>
  <c r="I8" i="13"/>
  <c r="L7" i="13"/>
  <c r="K7" i="13"/>
  <c r="J7" i="13"/>
  <c r="I7" i="13"/>
  <c r="J6" i="13"/>
  <c r="K6" i="13"/>
  <c r="L6" i="13"/>
  <c r="I6" i="13"/>
  <c r="H6" i="13" l="1"/>
  <c r="H17" i="13"/>
  <c r="H11" i="13"/>
  <c r="H14" i="13"/>
  <c r="H9" i="13"/>
  <c r="H12" i="13"/>
  <c r="H15" i="13"/>
  <c r="H16" i="13"/>
  <c r="H8" i="13"/>
  <c r="H13" i="13"/>
  <c r="H17" i="15"/>
  <c r="H16" i="15"/>
  <c r="H15" i="15"/>
  <c r="H14" i="15"/>
  <c r="H13" i="15"/>
  <c r="H12" i="15"/>
  <c r="H11" i="15"/>
  <c r="H10" i="15"/>
  <c r="H9" i="15"/>
  <c r="H8" i="15"/>
  <c r="H7" i="15"/>
  <c r="H6" i="15"/>
  <c r="H16" i="17"/>
  <c r="H15" i="17"/>
  <c r="H14" i="17"/>
  <c r="H13" i="17"/>
  <c r="H12" i="17"/>
  <c r="H11" i="17"/>
  <c r="H9" i="17"/>
  <c r="H16" i="18"/>
  <c r="H15" i="18"/>
  <c r="H14" i="18"/>
  <c r="H13" i="18"/>
  <c r="H12" i="18"/>
  <c r="H11" i="18"/>
  <c r="H9" i="18"/>
  <c r="H11" i="20"/>
  <c r="H16" i="19"/>
  <c r="H15" i="19"/>
  <c r="H14" i="19"/>
  <c r="H13" i="19"/>
  <c r="H12" i="19"/>
  <c r="H11" i="19"/>
  <c r="H9" i="19"/>
</calcChain>
</file>

<file path=xl/sharedStrings.xml><?xml version="1.0" encoding="utf-8"?>
<sst xmlns="http://schemas.openxmlformats.org/spreadsheetml/2006/main" count="864" uniqueCount="66">
  <si>
    <t>Program</t>
  </si>
  <si>
    <t>IDENTIFIKACE programu</t>
  </si>
  <si>
    <t>Specifický cíl SCLLD</t>
  </si>
  <si>
    <t>Opatření SCLLD</t>
  </si>
  <si>
    <t>Podopatření SCLLD</t>
  </si>
  <si>
    <t>Investiční priorita / Prioritní oblast</t>
  </si>
  <si>
    <t>Prioritní osa / Priorita Unie</t>
  </si>
  <si>
    <t>Specifický cíl OP / Operace PRV</t>
  </si>
  <si>
    <t>Celkové způsobilé výdaje (CZV)</t>
  </si>
  <si>
    <t>Z toho Podpora</t>
  </si>
  <si>
    <t>Příspěvek Unie (a)</t>
  </si>
  <si>
    <t>Národní veřejné zdroje (SR, SF) (b)</t>
  </si>
  <si>
    <t>Z toho Vlastní zdroje příjemce</t>
  </si>
  <si>
    <t>Národní veřejné zdroje (kraj, obec, jiné) (c)</t>
  </si>
  <si>
    <t>Národní soukromé zdroje (d)</t>
  </si>
  <si>
    <t>Nezpůsobilé výdaje (tis. Kč)</t>
  </si>
  <si>
    <t>1.2.3 Podporovat drobné zemědělské producenty</t>
  </si>
  <si>
    <t>PRV 01</t>
  </si>
  <si>
    <t>PRV</t>
  </si>
  <si>
    <t>2</t>
  </si>
  <si>
    <t>19.2.1</t>
  </si>
  <si>
    <t>1.3.1 Zkvalitnit a doplnit základní infrastrukturu pro cestovní ruch vč. doprovodné</t>
  </si>
  <si>
    <t>PRV 03</t>
  </si>
  <si>
    <t>1.3.3 Zvýšit průměrnou délku pobytu turistů v regionu, propojit památky v regionu dopravně, informačně, vybudovaným zázemím</t>
  </si>
  <si>
    <t>PRV 04</t>
  </si>
  <si>
    <t>4</t>
  </si>
  <si>
    <t>IROP 03</t>
  </si>
  <si>
    <t>IROP</t>
  </si>
  <si>
    <t>9d</t>
  </si>
  <si>
    <t>4.1</t>
  </si>
  <si>
    <t>IROP 02</t>
  </si>
  <si>
    <t>IROP 01</t>
  </si>
  <si>
    <t>OPZ 01</t>
  </si>
  <si>
    <t>ZAM</t>
  </si>
  <si>
    <t>3</t>
  </si>
  <si>
    <t>2.3.1</t>
  </si>
  <si>
    <t>OPZ 02</t>
  </si>
  <si>
    <t>2.3.1.</t>
  </si>
  <si>
    <t>2.4.3. Podporovat sociální začleňování v rámci celého regionu MAS</t>
  </si>
  <si>
    <t>IROP 04</t>
  </si>
  <si>
    <t>3.1.3 Zajistit bezpečnost dopravy</t>
  </si>
  <si>
    <t>IROP 05</t>
  </si>
  <si>
    <t>3.1.5 Podporovat a rozvíjet nemotorizovanou dopravu</t>
  </si>
  <si>
    <t>4.1.2 Udržovat v dobrém stavu infrastrukturu pro vzdělávání </t>
  </si>
  <si>
    <t>5.2.5 Zlepšit prostupnost krajiny</t>
  </si>
  <si>
    <t>PRV 02</t>
  </si>
  <si>
    <t>6b</t>
  </si>
  <si>
    <t>PRV 05</t>
  </si>
  <si>
    <t>2.1.6 Zajistit další rozvoj a základní podmínky pro fungování MAS, zintenzivnit spolupráci mezi jednotlivými členy MAS, spolupracovat na meziregionální i mezinárodní úrovni</t>
  </si>
  <si>
    <t>6</t>
  </si>
  <si>
    <t>19.3.1</t>
  </si>
  <si>
    <t>1.3.8 Snížit počet chátrajících památek v regionu</t>
  </si>
  <si>
    <t>2.3.5 Zajistit programy pro prevenci sociálně patologických jevů</t>
  </si>
  <si>
    <t>2.4.1 Vytvářet podmínky pro rozvoj sociálních služeb a aktivit</t>
  </si>
  <si>
    <t>e) Financování podle jednotlivých specifických cílů a opatření (příp. podopatření) SCLLD v jednotlivých letech</t>
  </si>
  <si>
    <t>e) Financování podle jednotlivých specifických cílů a opatření (příp. podopatření) SCLLD v jednotlivých letech - rok 2016</t>
  </si>
  <si>
    <t>e) Financování podle jednotlivých specifických cílů a opatření (příp. podopatření) SCLLD v jednotlivých letech - rok 2023</t>
  </si>
  <si>
    <t>e) Financování podle jednotlivých specifických cílů a opatření (příp. podopatření) SCLLD v jednotlivých letech - rok 2022</t>
  </si>
  <si>
    <t>e) Financování podle jednotlivých specifických cílů a opatření (příp. podopatření) SCLLD v jednotlivých letech - rok 2021</t>
  </si>
  <si>
    <t>e) Financování podle jednotlivých specifických cílů a opatření (příp. podopatření) SCLLD v jednotlivých letech - rok 2020</t>
  </si>
  <si>
    <t>e) Financování podle jednotlivých specifických cílů a opatření (příp. podopatření) SCLLD v jednotlivých letech - rok 2019</t>
  </si>
  <si>
    <t>e) Financování podle jednotlivých specifických cílů a opatření (příp. podopatření) SCLLD v jednotlivých letech - rok 2018</t>
  </si>
  <si>
    <t>e) Financování podle jednotlivých specifických cílů a opatření (příp. podopatření) SCLLD v jednotlivých letech - rok 2017</t>
  </si>
  <si>
    <t>Soukromé zdroje v PRV</t>
  </si>
  <si>
    <t>-</t>
  </si>
  <si>
    <t xml:space="preserve">x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</si>
</sst>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K_č_-;\-* #,##0.00\ _K_č_-;_-* &quot;-&quot;??\ _K_č_-;_-@_-"/>
    <numFmt numFmtId="164" formatCode="#,##0.00_ ;\-#,##0.00\ "/>
  </numFmts>
  <fonts count="4" x14ac:knownFonts="1">
    <font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5B9BD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99">
    <xf numFmtId="0" fontId="0" fillId="0" borderId="0" xfId="0"/>
    <xf numFmtId="0" fontId="0" fillId="0" borderId="1" xfId="0" applyBorder="1"/>
    <xf numFmtId="0" fontId="0" fillId="0" borderId="1" xfId="0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0" fontId="0" fillId="0" borderId="0" xfId="0" applyBorder="1"/>
    <xf numFmtId="0" fontId="2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49" fontId="0" fillId="0" borderId="0" xfId="0" applyNumberFormat="1" applyFill="1" applyBorder="1" applyAlignment="1">
      <alignment vertical="center" wrapText="1"/>
    </xf>
    <xf numFmtId="0" fontId="0" fillId="0" borderId="0" xfId="0" applyAlignment="1">
      <alignment horizontal="left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3" borderId="4" xfId="0" applyFill="1" applyBorder="1" applyAlignment="1">
      <alignment horizontal="left" vertical="center" wrapText="1"/>
    </xf>
    <xf numFmtId="0" fontId="0" fillId="3" borderId="6" xfId="0" applyFill="1" applyBorder="1" applyAlignment="1">
      <alignment horizontal="left" vertical="center" wrapText="1"/>
    </xf>
    <xf numFmtId="0" fontId="0" fillId="3" borderId="7" xfId="0" applyFill="1" applyBorder="1" applyAlignment="1">
      <alignment horizontal="left" vertical="center" wrapText="1"/>
    </xf>
    <xf numFmtId="43" fontId="0" fillId="0" borderId="0" xfId="0" applyNumberFormat="1"/>
    <xf numFmtId="43" fontId="0" fillId="0" borderId="0" xfId="1" applyFont="1"/>
    <xf numFmtId="4" fontId="0" fillId="0" borderId="1" xfId="1" applyNumberFormat="1" applyFont="1" applyFill="1" applyBorder="1" applyAlignment="1">
      <alignment horizontal="center" vertical="center"/>
    </xf>
    <xf numFmtId="4" fontId="0" fillId="0" borderId="1" xfId="1" applyNumberFormat="1" applyFont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4" fontId="0" fillId="0" borderId="11" xfId="1" applyNumberFormat="1" applyFont="1" applyBorder="1" applyAlignment="1">
      <alignment horizontal="center" vertical="center"/>
    </xf>
    <xf numFmtId="4" fontId="0" fillId="0" borderId="11" xfId="0" applyNumberFormat="1" applyBorder="1" applyAlignment="1">
      <alignment horizontal="center" vertical="center"/>
    </xf>
    <xf numFmtId="164" fontId="0" fillId="0" borderId="0" xfId="0" applyNumberFormat="1"/>
    <xf numFmtId="4" fontId="0" fillId="0" borderId="0" xfId="0" applyNumberFormat="1"/>
    <xf numFmtId="2" fontId="0" fillId="0" borderId="0" xfId="0" applyNumberFormat="1"/>
    <xf numFmtId="4" fontId="0" fillId="0" borderId="11" xfId="1" applyNumberFormat="1" applyFont="1" applyFill="1" applyBorder="1" applyAlignment="1">
      <alignment horizontal="center" vertical="center"/>
    </xf>
    <xf numFmtId="0" fontId="0" fillId="5" borderId="1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/>
    </xf>
    <xf numFmtId="0" fontId="0" fillId="5" borderId="1" xfId="0" applyFill="1" applyBorder="1" applyAlignment="1">
      <alignment horizontal="center" vertical="center" wrapText="1"/>
    </xf>
    <xf numFmtId="49" fontId="0" fillId="5" borderId="1" xfId="0" applyNumberFormat="1" applyFill="1" applyBorder="1" applyAlignment="1">
      <alignment horizontal="center" vertical="center" wrapText="1"/>
    </xf>
    <xf numFmtId="4" fontId="0" fillId="5" borderId="1" xfId="1" applyNumberFormat="1" applyFont="1" applyFill="1" applyBorder="1" applyAlignment="1">
      <alignment horizontal="center" vertical="center"/>
    </xf>
    <xf numFmtId="4" fontId="0" fillId="5" borderId="11" xfId="1" applyNumberFormat="1" applyFont="1" applyFill="1" applyBorder="1" applyAlignment="1">
      <alignment horizontal="center" vertical="center"/>
    </xf>
    <xf numFmtId="0" fontId="0" fillId="5" borderId="1" xfId="0" applyFill="1" applyBorder="1"/>
    <xf numFmtId="4" fontId="0" fillId="0" borderId="3" xfId="1" applyNumberFormat="1" applyFont="1" applyFill="1" applyBorder="1" applyAlignment="1">
      <alignment horizontal="center" vertical="center"/>
    </xf>
    <xf numFmtId="4" fontId="0" fillId="5" borderId="3" xfId="1" applyNumberFormat="1" applyFont="1" applyFill="1" applyBorder="1" applyAlignment="1">
      <alignment horizontal="center" vertical="center"/>
    </xf>
    <xf numFmtId="0" fontId="0" fillId="6" borderId="5" xfId="0" applyFont="1" applyFill="1" applyBorder="1" applyAlignment="1">
      <alignment horizontal="center" vertical="center" wrapText="1"/>
    </xf>
    <xf numFmtId="0" fontId="0" fillId="6" borderId="5" xfId="0" applyFill="1" applyBorder="1"/>
    <xf numFmtId="0" fontId="0" fillId="6" borderId="5" xfId="0" applyFill="1" applyBorder="1" applyAlignment="1">
      <alignment horizontal="center" vertical="center" wrapText="1"/>
    </xf>
    <xf numFmtId="49" fontId="0" fillId="6" borderId="5" xfId="0" applyNumberFormat="1" applyFill="1" applyBorder="1" applyAlignment="1">
      <alignment horizontal="center" vertical="center" wrapText="1"/>
    </xf>
    <xf numFmtId="4" fontId="0" fillId="6" borderId="5" xfId="1" applyNumberFormat="1" applyFont="1" applyFill="1" applyBorder="1" applyAlignment="1">
      <alignment horizontal="center" vertical="center"/>
    </xf>
    <xf numFmtId="4" fontId="0" fillId="6" borderId="13" xfId="1" applyNumberFormat="1" applyFont="1" applyFill="1" applyBorder="1" applyAlignment="1">
      <alignment horizontal="center" vertical="center"/>
    </xf>
    <xf numFmtId="4" fontId="0" fillId="6" borderId="10" xfId="1" applyNumberFormat="1" applyFont="1" applyFill="1" applyBorder="1" applyAlignment="1">
      <alignment horizontal="center" vertical="center"/>
    </xf>
    <xf numFmtId="0" fontId="0" fillId="6" borderId="1" xfId="0" applyFont="1" applyFill="1" applyBorder="1" applyAlignment="1">
      <alignment horizontal="center" vertical="center" wrapText="1"/>
    </xf>
    <xf numFmtId="0" fontId="0" fillId="6" borderId="1" xfId="0" applyFill="1" applyBorder="1"/>
    <xf numFmtId="0" fontId="0" fillId="6" borderId="1" xfId="0" applyFill="1" applyBorder="1" applyAlignment="1">
      <alignment horizontal="center" vertical="center" wrapText="1"/>
    </xf>
    <xf numFmtId="49" fontId="0" fillId="6" borderId="1" xfId="0" applyNumberFormat="1" applyFill="1" applyBorder="1" applyAlignment="1">
      <alignment horizontal="center" vertical="center" wrapText="1"/>
    </xf>
    <xf numFmtId="4" fontId="0" fillId="6" borderId="1" xfId="1" applyNumberFormat="1" applyFont="1" applyFill="1" applyBorder="1" applyAlignment="1">
      <alignment horizontal="center" vertical="center"/>
    </xf>
    <xf numFmtId="4" fontId="0" fillId="6" borderId="3" xfId="1" applyNumberFormat="1" applyFont="1" applyFill="1" applyBorder="1" applyAlignment="1">
      <alignment horizontal="center" vertical="center"/>
    </xf>
    <xf numFmtId="4" fontId="0" fillId="6" borderId="11" xfId="1" applyNumberFormat="1" applyFont="1" applyFill="1" applyBorder="1" applyAlignment="1">
      <alignment horizontal="center" vertical="center"/>
    </xf>
    <xf numFmtId="0" fontId="0" fillId="6" borderId="1" xfId="0" applyFill="1" applyBorder="1" applyAlignment="1">
      <alignment horizontal="center"/>
    </xf>
    <xf numFmtId="0" fontId="0" fillId="6" borderId="8" xfId="0" applyFont="1" applyFill="1" applyBorder="1" applyAlignment="1">
      <alignment horizontal="center" vertical="center" wrapText="1"/>
    </xf>
    <xf numFmtId="0" fontId="0" fillId="6" borderId="8" xfId="0" applyFill="1" applyBorder="1" applyAlignment="1">
      <alignment horizontal="center"/>
    </xf>
    <xf numFmtId="0" fontId="0" fillId="6" borderId="8" xfId="0" applyFill="1" applyBorder="1" applyAlignment="1">
      <alignment horizontal="center" vertical="center" wrapText="1"/>
    </xf>
    <xf numFmtId="49" fontId="0" fillId="6" borderId="8" xfId="0" applyNumberFormat="1" applyFill="1" applyBorder="1" applyAlignment="1">
      <alignment horizontal="center" vertical="center" wrapText="1"/>
    </xf>
    <xf numFmtId="4" fontId="0" fillId="6" borderId="8" xfId="1" applyNumberFormat="1" applyFont="1" applyFill="1" applyBorder="1" applyAlignment="1">
      <alignment horizontal="center" vertical="center"/>
    </xf>
    <xf numFmtId="4" fontId="0" fillId="6" borderId="14" xfId="1" applyNumberFormat="1" applyFont="1" applyFill="1" applyBorder="1" applyAlignment="1">
      <alignment horizontal="center" vertical="center"/>
    </xf>
    <xf numFmtId="4" fontId="0" fillId="6" borderId="12" xfId="1" applyNumberFormat="1" applyFont="1" applyFill="1" applyBorder="1" applyAlignment="1">
      <alignment horizontal="center" vertical="center"/>
    </xf>
    <xf numFmtId="4" fontId="0" fillId="6" borderId="5" xfId="0" applyNumberFormat="1" applyFill="1" applyBorder="1" applyAlignment="1">
      <alignment horizontal="center" vertical="center"/>
    </xf>
    <xf numFmtId="4" fontId="0" fillId="6" borderId="10" xfId="0" applyNumberFormat="1" applyFill="1" applyBorder="1" applyAlignment="1">
      <alignment horizontal="center" vertical="center"/>
    </xf>
    <xf numFmtId="4" fontId="0" fillId="6" borderId="1" xfId="0" applyNumberFormat="1" applyFill="1" applyBorder="1" applyAlignment="1">
      <alignment horizontal="center" vertical="center"/>
    </xf>
    <xf numFmtId="4" fontId="0" fillId="6" borderId="11" xfId="0" applyNumberFormat="1" applyFill="1" applyBorder="1" applyAlignment="1">
      <alignment horizontal="center" vertical="center"/>
    </xf>
    <xf numFmtId="4" fontId="0" fillId="6" borderId="8" xfId="0" applyNumberFormat="1" applyFill="1" applyBorder="1" applyAlignment="1">
      <alignment horizontal="center" vertical="center"/>
    </xf>
    <xf numFmtId="4" fontId="0" fillId="6" borderId="12" xfId="0" applyNumberFormat="1" applyFill="1" applyBorder="1" applyAlignment="1">
      <alignment horizontal="center" vertical="center"/>
    </xf>
    <xf numFmtId="0" fontId="0" fillId="7" borderId="1" xfId="0" applyFont="1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/>
    </xf>
    <xf numFmtId="0" fontId="0" fillId="7" borderId="1" xfId="0" applyFill="1" applyBorder="1" applyAlignment="1">
      <alignment horizontal="center" vertical="center" wrapText="1"/>
    </xf>
    <xf numFmtId="49" fontId="0" fillId="7" borderId="1" xfId="0" applyNumberFormat="1" applyFill="1" applyBorder="1" applyAlignment="1">
      <alignment horizontal="center" vertical="center" wrapText="1"/>
    </xf>
    <xf numFmtId="4" fontId="0" fillId="7" borderId="1" xfId="1" applyNumberFormat="1" applyFont="1" applyFill="1" applyBorder="1" applyAlignment="1">
      <alignment horizontal="center" vertical="center"/>
    </xf>
    <xf numFmtId="4" fontId="0" fillId="7" borderId="11" xfId="1" applyNumberFormat="1" applyFont="1" applyFill="1" applyBorder="1" applyAlignment="1">
      <alignment horizontal="center" vertical="center"/>
    </xf>
    <xf numFmtId="4" fontId="0" fillId="7" borderId="3" xfId="1" applyNumberFormat="1" applyFont="1" applyFill="1" applyBorder="1" applyAlignment="1">
      <alignment horizontal="center" vertical="center"/>
    </xf>
    <xf numFmtId="4" fontId="0" fillId="7" borderId="1" xfId="0" applyNumberFormat="1" applyFill="1" applyBorder="1" applyAlignment="1">
      <alignment horizontal="center" vertical="center"/>
    </xf>
    <xf numFmtId="4" fontId="0" fillId="7" borderId="11" xfId="0" applyNumberFormat="1" applyFill="1" applyBorder="1" applyAlignment="1">
      <alignment horizontal="center" vertical="center"/>
    </xf>
    <xf numFmtId="4" fontId="0" fillId="5" borderId="1" xfId="0" applyNumberFormat="1" applyFill="1" applyBorder="1" applyAlignment="1">
      <alignment horizontal="center" vertical="center"/>
    </xf>
    <xf numFmtId="4" fontId="0" fillId="5" borderId="11" xfId="0" applyNumberForma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 wrapText="1"/>
    </xf>
    <xf numFmtId="4" fontId="0" fillId="7" borderId="5" xfId="0" applyNumberFormat="1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 wrapText="1"/>
    </xf>
    <xf numFmtId="0" fontId="0" fillId="0" borderId="0" xfId="0" applyFill="1"/>
    <xf numFmtId="4" fontId="0" fillId="0" borderId="0" xfId="1" applyNumberFormat="1" applyFont="1" applyFill="1" applyBorder="1" applyAlignment="1">
      <alignment horizontal="center" vertical="center"/>
    </xf>
    <xf numFmtId="4" fontId="0" fillId="0" borderId="0" xfId="0" applyNumberFormat="1" applyFill="1"/>
    <xf numFmtId="0" fontId="0" fillId="8" borderId="1" xfId="0" applyFill="1" applyBorder="1" applyAlignment="1">
      <alignment horizontal="center" vertical="center" wrapText="1"/>
    </xf>
    <xf numFmtId="0" fontId="0" fillId="8" borderId="2" xfId="0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4" borderId="4" xfId="0" applyFill="1" applyBorder="1" applyAlignment="1">
      <alignment horizontal="center" vertical="center" wrapText="1"/>
    </xf>
    <xf numFmtId="0" fontId="0" fillId="4" borderId="6" xfId="0" applyFill="1" applyBorder="1" applyAlignment="1">
      <alignment horizontal="center" vertical="center" wrapText="1"/>
    </xf>
    <xf numFmtId="0" fontId="0" fillId="4" borderId="9" xfId="0" applyFill="1" applyBorder="1" applyAlignment="1">
      <alignment horizontal="center" vertical="center" wrapText="1"/>
    </xf>
    <xf numFmtId="0" fontId="0" fillId="4" borderId="5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 wrapText="1"/>
    </xf>
    <xf numFmtId="0" fontId="0" fillId="4" borderId="10" xfId="0" applyFill="1" applyBorder="1" applyAlignment="1">
      <alignment horizontal="center" vertical="center" wrapText="1"/>
    </xf>
    <xf numFmtId="0" fontId="0" fillId="4" borderId="11" xfId="0" applyFill="1" applyBorder="1" applyAlignment="1">
      <alignment horizontal="center" vertical="center" wrapText="1"/>
    </xf>
    <xf numFmtId="0" fontId="0" fillId="4" borderId="15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4" borderId="5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 wrapText="1"/>
    </xf>
    <xf numFmtId="0" fontId="0" fillId="4" borderId="8" xfId="0" applyFill="1" applyBorder="1" applyAlignment="1">
      <alignment horizontal="center" vertical="center" wrapText="1"/>
    </xf>
    <xf numFmtId="0" fontId="0" fillId="4" borderId="12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8" borderId="8" xfId="0" applyFill="1" applyBorder="1" applyAlignment="1">
      <alignment horizontal="center" vertical="center" wrapText="1"/>
    </xf>
  </cellXfs>
  <cellStyles count="2">
    <cellStyle name="Čárka" xfId="1" builtinId="3"/>
    <cellStyle name="Normální" xfId="0" builtinId="0"/>
  </cellStyles>
  <dxfs count="0"/>
  <tableStyles count="0" defaultTableStyle="TableStyleMedium2" defaultPivotStyle="PivotStyleLight16"/>
  <colors>
    <mruColors>
      <color rgb="FF5B9B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7"/>
  <sheetViews>
    <sheetView zoomScale="70" zoomScaleNormal="70" workbookViewId="0">
      <pane ySplit="5" topLeftCell="A10" activePane="bottomLeft" state="frozenSplit"/>
      <selection activeCell="A3" sqref="A3:A5"/>
      <selection pane="bottomLeft" activeCell="H20" sqref="H20:O21"/>
    </sheetView>
  </sheetViews>
  <sheetFormatPr defaultRowHeight="14.4" x14ac:dyDescent="0.3"/>
  <cols>
    <col min="1" max="1" width="41" style="8" customWidth="1"/>
    <col min="2" max="2" width="14.6640625" customWidth="1"/>
    <col min="3" max="12" width="11.33203125" customWidth="1"/>
    <col min="13" max="14" width="11.21875" customWidth="1"/>
    <col min="16" max="16" width="11.109375" customWidth="1"/>
    <col min="17" max="17" width="12.6640625" customWidth="1"/>
  </cols>
  <sheetData>
    <row r="1" spans="1:17" ht="21" x14ac:dyDescent="0.4">
      <c r="A1" s="81" t="s">
        <v>54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</row>
    <row r="2" spans="1:17" ht="15" thickBot="1" x14ac:dyDescent="0.35"/>
    <row r="3" spans="1:17" ht="17.399999999999999" customHeight="1" x14ac:dyDescent="0.3">
      <c r="A3" s="82" t="s">
        <v>2</v>
      </c>
      <c r="B3" s="85" t="s">
        <v>3</v>
      </c>
      <c r="C3" s="85" t="s">
        <v>4</v>
      </c>
      <c r="D3" s="93" t="s">
        <v>1</v>
      </c>
      <c r="E3" s="93"/>
      <c r="F3" s="93"/>
      <c r="G3" s="93"/>
      <c r="H3" s="93"/>
      <c r="I3" s="93"/>
      <c r="J3" s="93"/>
      <c r="K3" s="93"/>
      <c r="L3" s="93"/>
      <c r="M3" s="93"/>
      <c r="N3" s="88" t="s">
        <v>15</v>
      </c>
    </row>
    <row r="4" spans="1:17" ht="32.4" customHeight="1" x14ac:dyDescent="0.3">
      <c r="A4" s="83"/>
      <c r="B4" s="86"/>
      <c r="C4" s="86"/>
      <c r="D4" s="91" t="s">
        <v>0</v>
      </c>
      <c r="E4" s="91" t="s">
        <v>6</v>
      </c>
      <c r="F4" s="91" t="s">
        <v>5</v>
      </c>
      <c r="G4" s="91" t="s">
        <v>7</v>
      </c>
      <c r="H4" s="91" t="s">
        <v>8</v>
      </c>
      <c r="I4" s="91" t="s">
        <v>9</v>
      </c>
      <c r="J4" s="91"/>
      <c r="K4" s="91" t="s">
        <v>12</v>
      </c>
      <c r="L4" s="91"/>
      <c r="M4" s="79" t="s">
        <v>63</v>
      </c>
      <c r="N4" s="89"/>
    </row>
    <row r="5" spans="1:17" ht="58.2" customHeight="1" thickBot="1" x14ac:dyDescent="0.35">
      <c r="A5" s="84"/>
      <c r="B5" s="87"/>
      <c r="C5" s="87"/>
      <c r="D5" s="92"/>
      <c r="E5" s="92"/>
      <c r="F5" s="92"/>
      <c r="G5" s="92"/>
      <c r="H5" s="92"/>
      <c r="I5" s="73" t="s">
        <v>10</v>
      </c>
      <c r="J5" s="73" t="s">
        <v>11</v>
      </c>
      <c r="K5" s="73" t="s">
        <v>13</v>
      </c>
      <c r="L5" s="73" t="s">
        <v>14</v>
      </c>
      <c r="M5" s="80"/>
      <c r="N5" s="90"/>
    </row>
    <row r="6" spans="1:17" ht="28.8" x14ac:dyDescent="0.3">
      <c r="A6" s="11" t="s">
        <v>16</v>
      </c>
      <c r="B6" s="34" t="s">
        <v>17</v>
      </c>
      <c r="C6" s="35"/>
      <c r="D6" s="36" t="s">
        <v>18</v>
      </c>
      <c r="E6" s="37" t="s">
        <v>49</v>
      </c>
      <c r="F6" s="37" t="s">
        <v>46</v>
      </c>
      <c r="G6" s="37" t="s">
        <v>20</v>
      </c>
      <c r="H6" s="38">
        <f>SUM(I6:M6)</f>
        <v>18275.760000000002</v>
      </c>
      <c r="I6" s="38">
        <f>'2016'!I6+'2017'!I6+'2018'!I6+'2019'!I6+'2020'!I6+'2021'!I6+'2022'!I6+'2023'!I6</f>
        <v>6853.41</v>
      </c>
      <c r="J6" s="38">
        <f>'2016'!J6+'2017'!J6+'2018'!J6+'2019'!J6+'2020'!J6+'2021'!J6+'2022'!J6+'2023'!J6</f>
        <v>2284.4700000000003</v>
      </c>
      <c r="K6" s="38">
        <f>'2016'!K6+'2017'!K6+'2018'!K6+'2019'!K6+'2020'!K6+'2021'!K6+'2022'!K6+'2023'!K6</f>
        <v>0</v>
      </c>
      <c r="L6" s="38">
        <f>'2016'!L6+'2017'!L6+'2018'!L6+'2019'!L6+'2020'!L6+'2021'!L6+'2022'!L6+'2023'!L6</f>
        <v>0</v>
      </c>
      <c r="M6" s="38">
        <f>'2016'!M6+'2017'!M6+'2018'!M6+'2019'!M6+'2020'!M6+'2021'!M6+'2022'!M6+'2023'!M6</f>
        <v>9137.880000000001</v>
      </c>
      <c r="N6" s="40">
        <v>0</v>
      </c>
      <c r="P6" s="22"/>
    </row>
    <row r="7" spans="1:17" ht="45.6" customHeight="1" x14ac:dyDescent="0.3">
      <c r="A7" s="12" t="s">
        <v>21</v>
      </c>
      <c r="B7" s="41" t="s">
        <v>22</v>
      </c>
      <c r="C7" s="42"/>
      <c r="D7" s="43" t="s">
        <v>18</v>
      </c>
      <c r="E7" s="44" t="s">
        <v>49</v>
      </c>
      <c r="F7" s="44" t="s">
        <v>46</v>
      </c>
      <c r="G7" s="44" t="s">
        <v>20</v>
      </c>
      <c r="H7" s="45">
        <f>SUM(I7:M7)</f>
        <v>11111.17</v>
      </c>
      <c r="I7" s="45">
        <f>'2016'!I7+'2017'!I7+'2018'!I7+'2019'!I7+'2020'!I7+'2021'!I7+'2022'!I7+'2023'!I7</f>
        <v>3750</v>
      </c>
      <c r="J7" s="45">
        <f>'2016'!J7+'2017'!J7+'2018'!J7+'2019'!J7+'2020'!J7+'2021'!J7+'2022'!J7+'2023'!J7</f>
        <v>1250</v>
      </c>
      <c r="K7" s="45">
        <f>'2016'!K7+'2017'!K7+'2018'!K7+'2019'!K7+'2020'!K7+'2021'!K7+'2022'!K7+'2023'!K7</f>
        <v>0</v>
      </c>
      <c r="L7" s="45">
        <f>'2016'!L7+'2017'!L7+'2018'!L7+'2019'!L7+'2020'!L7+'2021'!L7+'2022'!L7+'2023'!L7</f>
        <v>0</v>
      </c>
      <c r="M7" s="45">
        <f>'2016'!M7+'2017'!M7+'2018'!M7+'2019'!M7+'2020'!M7+'2021'!M7+'2022'!M7+'2023'!M7</f>
        <v>6111.17</v>
      </c>
      <c r="N7" s="47">
        <v>0</v>
      </c>
      <c r="P7" s="22"/>
    </row>
    <row r="8" spans="1:17" ht="69" customHeight="1" x14ac:dyDescent="0.3">
      <c r="A8" s="12" t="s">
        <v>23</v>
      </c>
      <c r="B8" s="41" t="s">
        <v>24</v>
      </c>
      <c r="C8" s="48"/>
      <c r="D8" s="43" t="s">
        <v>18</v>
      </c>
      <c r="E8" s="44" t="s">
        <v>49</v>
      </c>
      <c r="F8" s="44" t="s">
        <v>46</v>
      </c>
      <c r="G8" s="44" t="s">
        <v>20</v>
      </c>
      <c r="H8" s="45">
        <f t="shared" ref="H8:H16" si="0">SUM(I8:L8)</f>
        <v>2000</v>
      </c>
      <c r="I8" s="45">
        <f>'2016'!I8+'2017'!I8+'2018'!I8+'2019'!I8+'2020'!I8+'2021'!I8+'2022'!I8+'2023'!I8</f>
        <v>1500</v>
      </c>
      <c r="J8" s="45">
        <f>'2016'!J8+'2017'!J8+'2018'!J8+'2019'!J8+'2020'!J8+'2021'!J8+'2022'!J8+'2023'!J8</f>
        <v>500</v>
      </c>
      <c r="K8" s="45">
        <f>'2016'!K8+'2017'!K8+'2018'!K8+'2019'!K8+'2020'!K8+'2021'!K8+'2022'!K8+'2023'!K8</f>
        <v>0</v>
      </c>
      <c r="L8" s="45">
        <f>'2016'!L8+'2017'!L8+'2018'!L8+'2019'!L8+'2020'!L8+'2021'!L8+'2022'!L8+'2023'!L8</f>
        <v>0</v>
      </c>
      <c r="M8" s="45">
        <f>'2016'!M8+'2017'!M8+'2018'!M8+'2019'!M8+'2020'!M8+'2021'!M8+'2022'!M8+'2023'!M8</f>
        <v>0</v>
      </c>
      <c r="N8" s="47">
        <v>0</v>
      </c>
      <c r="P8" s="22"/>
    </row>
    <row r="9" spans="1:17" x14ac:dyDescent="0.3">
      <c r="A9" s="12" t="s">
        <v>51</v>
      </c>
      <c r="B9" s="9" t="s">
        <v>31</v>
      </c>
      <c r="C9" s="1"/>
      <c r="D9" s="2" t="s">
        <v>27</v>
      </c>
      <c r="E9" s="3" t="s">
        <v>25</v>
      </c>
      <c r="F9" s="3" t="s">
        <v>28</v>
      </c>
      <c r="G9" s="3" t="s">
        <v>29</v>
      </c>
      <c r="H9" s="17">
        <f t="shared" si="0"/>
        <v>6315.79</v>
      </c>
      <c r="I9" s="17">
        <f>'2016'!I9+'2017'!I9+'2018'!I9+'2019'!I9+'2020'!I9+'2021'!I9+'2022'!I9+'2023'!I9</f>
        <v>6000</v>
      </c>
      <c r="J9" s="17">
        <f>'2016'!J9+'2017'!J9+'2018'!J9+'2019'!J9+'2020'!J9+'2021'!J9+'2022'!J9+'2023'!J9</f>
        <v>0</v>
      </c>
      <c r="K9" s="17">
        <f>'2016'!K9+'2017'!K9+'2018'!K9+'2019'!K9+'2020'!K9+'2021'!K9+'2022'!K9+'2023'!K9</f>
        <v>315.79000000000002</v>
      </c>
      <c r="L9" s="17">
        <f>'2016'!L9+'2017'!L9+'2018'!L9+'2019'!L9+'2020'!L9+'2021'!L9+'2022'!L9+'2023'!L9</f>
        <v>0</v>
      </c>
      <c r="M9" s="16" t="s">
        <v>65</v>
      </c>
      <c r="N9" s="19">
        <v>0</v>
      </c>
      <c r="P9" s="22"/>
    </row>
    <row r="10" spans="1:17" ht="75" customHeight="1" x14ac:dyDescent="0.3">
      <c r="A10" s="12" t="s">
        <v>48</v>
      </c>
      <c r="B10" s="62" t="s">
        <v>47</v>
      </c>
      <c r="C10" s="63"/>
      <c r="D10" s="64" t="s">
        <v>18</v>
      </c>
      <c r="E10" s="65" t="s">
        <v>49</v>
      </c>
      <c r="F10" s="65" t="s">
        <v>46</v>
      </c>
      <c r="G10" s="65" t="s">
        <v>50</v>
      </c>
      <c r="H10" s="66">
        <f>SUM(I10:M10)</f>
        <v>1067.7165</v>
      </c>
      <c r="I10" s="66">
        <f>'2016'!I10+'2017'!I10+'2018'!I10+'2019'!I10+'2020'!I10+'2021'!I10+'2022'!I10+'2023'!I10</f>
        <v>720.61</v>
      </c>
      <c r="J10" s="66">
        <f>'2016'!J10+'2017'!J10+'2018'!J10+'2019'!J10+'2020'!J10+'2021'!J10+'2022'!J10+'2023'!J10</f>
        <v>240.20650000000001</v>
      </c>
      <c r="K10" s="66">
        <f>'2016'!K10+'2017'!K10+'2018'!K10+'2019'!K10+'2020'!K10+'2021'!K10+'2022'!K10+'2023'!K10</f>
        <v>0</v>
      </c>
      <c r="L10" s="66">
        <f>'2016'!L10+'2017'!L10+'2018'!L10+'2019'!L10+'2020'!L10+'2021'!L10+'2022'!L10+'2023'!L10</f>
        <v>0</v>
      </c>
      <c r="M10" s="66">
        <f>'2016'!M10+'2017'!M10+'2018'!M10+'2019'!M10+'2020'!M10+'2021'!M10+'2022'!M10+'2023'!M10</f>
        <v>106.9</v>
      </c>
      <c r="N10" s="67">
        <v>0</v>
      </c>
      <c r="P10" s="22"/>
      <c r="Q10" s="22"/>
    </row>
    <row r="11" spans="1:17" ht="33" customHeight="1" x14ac:dyDescent="0.3">
      <c r="A11" s="12" t="s">
        <v>52</v>
      </c>
      <c r="B11" s="25" t="s">
        <v>32</v>
      </c>
      <c r="C11" s="26"/>
      <c r="D11" s="27" t="s">
        <v>33</v>
      </c>
      <c r="E11" s="28">
        <v>2</v>
      </c>
      <c r="F11" s="28" t="s">
        <v>34</v>
      </c>
      <c r="G11" s="28" t="s">
        <v>35</v>
      </c>
      <c r="H11" s="29">
        <f t="shared" si="0"/>
        <v>6000</v>
      </c>
      <c r="I11" s="29">
        <f>'2016'!I11+'2017'!I11+'2018'!I11+'2019'!I11+'2020'!I11+'2021'!I11+'2022'!I11+'2023'!I11</f>
        <v>5100</v>
      </c>
      <c r="J11" s="29">
        <f>'2016'!J11+'2017'!J11+'2018'!J11+'2019'!J11+'2020'!J11+'2021'!J11+'2022'!J11+'2023'!J11</f>
        <v>900</v>
      </c>
      <c r="K11" s="29">
        <f>'2016'!K11+'2017'!K11+'2018'!K11+'2019'!K11+'2020'!K11+'2021'!K11+'2022'!K11+'2023'!K11</f>
        <v>0</v>
      </c>
      <c r="L11" s="29">
        <f>'2016'!L11+'2017'!L11+'2018'!L11+'2019'!L11+'2020'!L11+'2021'!L11+'2022'!L11+'2023'!L11</f>
        <v>0</v>
      </c>
      <c r="M11" s="29" t="s">
        <v>65</v>
      </c>
      <c r="N11" s="30">
        <v>0</v>
      </c>
      <c r="P11" s="22"/>
    </row>
    <row r="12" spans="1:17" ht="28.8" x14ac:dyDescent="0.3">
      <c r="A12" s="12" t="s">
        <v>53</v>
      </c>
      <c r="B12" s="25" t="s">
        <v>36</v>
      </c>
      <c r="C12" s="31"/>
      <c r="D12" s="27" t="s">
        <v>33</v>
      </c>
      <c r="E12" s="28" t="s">
        <v>19</v>
      </c>
      <c r="F12" s="28" t="s">
        <v>34</v>
      </c>
      <c r="G12" s="28" t="s">
        <v>37</v>
      </c>
      <c r="H12" s="29">
        <f t="shared" si="0"/>
        <v>8794</v>
      </c>
      <c r="I12" s="29">
        <f>'2016'!I12+'2017'!I12+'2018'!I12+'2019'!I12+'2020'!I12+'2021'!I12+'2022'!I12+'2023'!I12</f>
        <v>7474.9</v>
      </c>
      <c r="J12" s="29">
        <f>'2016'!J12+'2017'!J12+'2018'!J12+'2019'!J12+'2020'!J12+'2021'!J12+'2022'!J12+'2023'!J12</f>
        <v>1319.1</v>
      </c>
      <c r="K12" s="29">
        <f>'2016'!K12+'2017'!K12+'2018'!K12+'2019'!K12+'2020'!K12+'2021'!K12+'2022'!K12+'2023'!K12</f>
        <v>0</v>
      </c>
      <c r="L12" s="29">
        <f>'2016'!L12+'2017'!L12+'2018'!L12+'2019'!L12+'2020'!L12+'2021'!L12+'2022'!L12+'2023'!L12</f>
        <v>0</v>
      </c>
      <c r="M12" s="29" t="s">
        <v>65</v>
      </c>
      <c r="N12" s="30">
        <v>0</v>
      </c>
      <c r="P12" s="22"/>
    </row>
    <row r="13" spans="1:17" ht="36" customHeight="1" x14ac:dyDescent="0.3">
      <c r="A13" s="12" t="s">
        <v>38</v>
      </c>
      <c r="B13" s="9" t="s">
        <v>30</v>
      </c>
      <c r="C13" s="1"/>
      <c r="D13" s="2" t="s">
        <v>27</v>
      </c>
      <c r="E13" s="3" t="s">
        <v>25</v>
      </c>
      <c r="F13" s="3" t="s">
        <v>28</v>
      </c>
      <c r="G13" s="3" t="s">
        <v>29</v>
      </c>
      <c r="H13" s="17">
        <f>SUM(I13:L13)</f>
        <v>7368.4299999999994</v>
      </c>
      <c r="I13" s="17">
        <f>'2016'!I13+'2017'!I13+'2018'!I13+'2019'!I13+'2020'!I13+'2021'!I13+'2022'!I13+'2023'!I13</f>
        <v>7000</v>
      </c>
      <c r="J13" s="17">
        <f>'2016'!J13+'2017'!J13+'2018'!J13+'2019'!J13+'2020'!J13+'2021'!J13+'2022'!J13+'2023'!J13</f>
        <v>0</v>
      </c>
      <c r="K13" s="16">
        <f>'2016'!K13+'2017'!K13+'2018'!K13+'2019'!K13+'2020'!K13+'2021'!K13+'2022'!K13+'2023'!K13</f>
        <v>210.53</v>
      </c>
      <c r="L13" s="16">
        <f>'2016'!L13+'2017'!L13+'2018'!L13+'2019'!L13+'2020'!L13+'2021'!L13+'2022'!L13+'2023'!L13</f>
        <v>157.9</v>
      </c>
      <c r="M13" s="16" t="s">
        <v>65</v>
      </c>
      <c r="N13" s="19">
        <v>0</v>
      </c>
      <c r="P13" s="22"/>
    </row>
    <row r="14" spans="1:17" x14ac:dyDescent="0.3">
      <c r="A14" s="12" t="s">
        <v>40</v>
      </c>
      <c r="B14" s="9" t="s">
        <v>26</v>
      </c>
      <c r="C14" s="1"/>
      <c r="D14" s="2" t="s">
        <v>27</v>
      </c>
      <c r="E14" s="3" t="s">
        <v>25</v>
      </c>
      <c r="F14" s="3" t="s">
        <v>28</v>
      </c>
      <c r="G14" s="3" t="s">
        <v>29</v>
      </c>
      <c r="H14" s="17">
        <f t="shared" si="0"/>
        <v>15789.48</v>
      </c>
      <c r="I14" s="17">
        <f>'2016'!I14+'2017'!I14+'2018'!I14+'2019'!I14+'2020'!I14+'2021'!I14+'2022'!I14+'2023'!I14</f>
        <v>15000</v>
      </c>
      <c r="J14" s="17">
        <f>'2016'!J14+'2017'!J14+'2018'!J14+'2019'!J14+'2020'!J14+'2021'!J14+'2022'!J14+'2023'!J14</f>
        <v>0</v>
      </c>
      <c r="K14" s="17">
        <f>'2016'!K14+'2017'!K14+'2018'!K14+'2019'!K14+'2020'!K14+'2021'!K14+'2022'!K14+'2023'!K14</f>
        <v>789.48</v>
      </c>
      <c r="L14" s="17">
        <f>'2016'!L14+'2017'!L14+'2018'!L14+'2019'!L14+'2020'!L14+'2021'!L14+'2022'!L14+'2023'!L14</f>
        <v>0</v>
      </c>
      <c r="M14" s="16" t="s">
        <v>65</v>
      </c>
      <c r="N14" s="19">
        <v>0</v>
      </c>
      <c r="P14" s="22"/>
    </row>
    <row r="15" spans="1:17" ht="28.8" x14ac:dyDescent="0.3">
      <c r="A15" s="12" t="s">
        <v>42</v>
      </c>
      <c r="B15" s="9" t="s">
        <v>39</v>
      </c>
      <c r="C15" s="10"/>
      <c r="D15" s="2" t="s">
        <v>27</v>
      </c>
      <c r="E15" s="3" t="s">
        <v>25</v>
      </c>
      <c r="F15" s="3" t="s">
        <v>28</v>
      </c>
      <c r="G15" s="3" t="s">
        <v>29</v>
      </c>
      <c r="H15" s="17">
        <f t="shared" si="0"/>
        <v>11209.48</v>
      </c>
      <c r="I15" s="17">
        <f>'2016'!I15+'2017'!I15+'2018'!I15+'2019'!I15+'2020'!I15+'2021'!I15+'2022'!I15+'2023'!I15</f>
        <v>10649</v>
      </c>
      <c r="J15" s="17">
        <f>'2016'!J15+'2017'!J15+'2018'!J15+'2019'!J15+'2020'!J15+'2021'!J15+'2022'!J15+'2023'!J15</f>
        <v>0</v>
      </c>
      <c r="K15" s="17">
        <f>'2016'!K15+'2017'!K15+'2018'!K15+'2019'!K15+'2020'!K15+'2021'!K15+'2022'!K15+'2023'!K15</f>
        <v>560.48</v>
      </c>
      <c r="L15" s="17">
        <f>'2016'!L15+'2017'!L15+'2018'!L15+'2019'!L15+'2020'!L15+'2021'!L15+'2022'!L15+'2023'!L15</f>
        <v>0</v>
      </c>
      <c r="M15" s="16" t="s">
        <v>65</v>
      </c>
      <c r="N15" s="19">
        <v>0</v>
      </c>
      <c r="P15" s="22"/>
    </row>
    <row r="16" spans="1:17" ht="33.6" customHeight="1" x14ac:dyDescent="0.3">
      <c r="A16" s="12" t="s">
        <v>43</v>
      </c>
      <c r="B16" s="9" t="s">
        <v>41</v>
      </c>
      <c r="C16" s="10"/>
      <c r="D16" s="2" t="s">
        <v>27</v>
      </c>
      <c r="E16" s="3" t="s">
        <v>25</v>
      </c>
      <c r="F16" s="3" t="s">
        <v>28</v>
      </c>
      <c r="G16" s="3" t="s">
        <v>29</v>
      </c>
      <c r="H16" s="17">
        <f t="shared" si="0"/>
        <v>18947.400000000001</v>
      </c>
      <c r="I16" s="17">
        <f>'2016'!I16+'2017'!I16+'2018'!I16+'2019'!I16+'2020'!I16+'2021'!I16+'2022'!I16+'2023'!I16</f>
        <v>18000</v>
      </c>
      <c r="J16" s="17">
        <f>'2016'!J16+'2017'!J16+'2018'!J16+'2019'!J16+'2020'!J16+'2021'!J16+'2022'!J16+'2023'!J16</f>
        <v>0</v>
      </c>
      <c r="K16" s="17">
        <f>'2016'!K16+'2017'!K16+'2018'!K16+'2019'!K16+'2020'!K16+'2021'!K16+'2022'!K16+'2023'!K16</f>
        <v>600</v>
      </c>
      <c r="L16" s="17">
        <f>'2016'!L16+'2017'!L16+'2018'!L16+'2019'!L16+'2020'!L16+'2021'!L16+'2022'!L16+'2023'!L16</f>
        <v>347.4</v>
      </c>
      <c r="M16" s="16" t="s">
        <v>65</v>
      </c>
      <c r="N16" s="19">
        <v>0</v>
      </c>
      <c r="P16" s="22"/>
    </row>
    <row r="17" spans="1:17" ht="15" thickBot="1" x14ac:dyDescent="0.35">
      <c r="A17" s="13" t="s">
        <v>44</v>
      </c>
      <c r="B17" s="49" t="s">
        <v>45</v>
      </c>
      <c r="C17" s="50"/>
      <c r="D17" s="51" t="s">
        <v>18</v>
      </c>
      <c r="E17" s="52" t="s">
        <v>49</v>
      </c>
      <c r="F17" s="52" t="s">
        <v>46</v>
      </c>
      <c r="G17" s="52" t="s">
        <v>20</v>
      </c>
      <c r="H17" s="53">
        <f>SUM(I17:M17)</f>
        <v>4444.45</v>
      </c>
      <c r="I17" s="53">
        <f>'2016'!I17+'2017'!I17+'2018'!I17+'2019'!I17+'2020'!I17+'2021'!I17+'2022'!I17+'2023'!I17</f>
        <v>3000</v>
      </c>
      <c r="J17" s="53">
        <f>'2016'!J17+'2017'!J17+'2018'!J17+'2019'!J17+'2020'!J17+'2021'!J17+'2022'!J17+'2023'!J17</f>
        <v>1000</v>
      </c>
      <c r="K17" s="53">
        <f>'2016'!K17+'2017'!K17+'2018'!K17+'2019'!K17+'2020'!K17+'2021'!K17+'2022'!K17+'2023'!K17</f>
        <v>0</v>
      </c>
      <c r="L17" s="53">
        <f>'2016'!L17+'2017'!L17+'2018'!L17+'2019'!L17+'2020'!L17+'2021'!L17+'2022'!L17+'2023'!L17</f>
        <v>0</v>
      </c>
      <c r="M17" s="53">
        <f>'2016'!M17+'2017'!M17+'2018'!M17+'2019'!M17+'2020'!M17+'2021'!M17+'2022'!M17+'2023'!M17</f>
        <v>444.45</v>
      </c>
      <c r="N17" s="55">
        <v>0</v>
      </c>
      <c r="P17" s="22"/>
    </row>
    <row r="18" spans="1:17" x14ac:dyDescent="0.3">
      <c r="B18" s="5"/>
      <c r="C18" s="4"/>
      <c r="D18" s="6"/>
      <c r="E18" s="7"/>
      <c r="F18" s="7"/>
      <c r="G18" s="7"/>
      <c r="H18" s="21"/>
      <c r="I18" s="21"/>
      <c r="J18" s="21"/>
      <c r="K18" s="21"/>
      <c r="L18" s="21"/>
      <c r="M18" s="21"/>
      <c r="P18" s="22"/>
    </row>
    <row r="19" spans="1:17" x14ac:dyDescent="0.3">
      <c r="H19" s="22"/>
      <c r="I19" s="22"/>
      <c r="J19" s="22"/>
      <c r="K19" s="22"/>
      <c r="L19" s="22"/>
      <c r="M19" s="22"/>
      <c r="N19" s="22"/>
      <c r="P19" s="22"/>
    </row>
    <row r="20" spans="1:17" x14ac:dyDescent="0.3">
      <c r="H20" s="22"/>
      <c r="I20" s="22"/>
      <c r="J20" s="22"/>
      <c r="K20" s="22"/>
      <c r="L20" s="22"/>
      <c r="M20" s="22"/>
      <c r="N20" s="22"/>
      <c r="Q20" s="22"/>
    </row>
    <row r="22" spans="1:17" x14ac:dyDescent="0.3">
      <c r="I22" s="22"/>
    </row>
    <row r="24" spans="1:17" x14ac:dyDescent="0.3">
      <c r="G24" s="14"/>
      <c r="H24" s="14"/>
      <c r="I24" s="14"/>
      <c r="J24" s="14"/>
      <c r="K24" s="14"/>
      <c r="L24" s="14"/>
      <c r="M24" s="14"/>
    </row>
    <row r="25" spans="1:17" x14ac:dyDescent="0.3">
      <c r="H25" s="21"/>
      <c r="I25" s="21"/>
      <c r="J25" s="21"/>
      <c r="K25" s="21"/>
      <c r="L25" s="21"/>
      <c r="M25" s="21"/>
    </row>
    <row r="26" spans="1:17" x14ac:dyDescent="0.3">
      <c r="H26" s="21"/>
      <c r="I26" s="21"/>
      <c r="J26" s="21"/>
      <c r="K26" s="21"/>
      <c r="L26" s="21"/>
      <c r="M26" s="21"/>
    </row>
    <row r="27" spans="1:17" ht="14.4" customHeight="1" x14ac:dyDescent="0.3">
      <c r="H27" s="21"/>
      <c r="I27" s="21"/>
      <c r="J27" s="21"/>
      <c r="K27" s="21"/>
      <c r="L27" s="21"/>
      <c r="M27" s="21"/>
    </row>
  </sheetData>
  <mergeCells count="14">
    <mergeCell ref="M4:M5"/>
    <mergeCell ref="A1:N1"/>
    <mergeCell ref="A3:A5"/>
    <mergeCell ref="B3:B5"/>
    <mergeCell ref="C3:C5"/>
    <mergeCell ref="N3:N5"/>
    <mergeCell ref="D4:D5"/>
    <mergeCell ref="E4:E5"/>
    <mergeCell ref="F4:F5"/>
    <mergeCell ref="G4:G5"/>
    <mergeCell ref="H4:H5"/>
    <mergeCell ref="I4:J4"/>
    <mergeCell ref="K4:L4"/>
    <mergeCell ref="D3:M3"/>
  </mergeCells>
  <pageMargins left="0.70866141732283472" right="0.70866141732283472" top="0.78740157480314965" bottom="0.78740157480314965" header="0.31496062992125984" footer="0.31496062992125984"/>
  <pageSetup paperSize="9" scale="6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7"/>
  <sheetViews>
    <sheetView zoomScale="70" zoomScaleNormal="70" workbookViewId="0">
      <selection activeCell="B3" sqref="B3:B5"/>
    </sheetView>
  </sheetViews>
  <sheetFormatPr defaultRowHeight="14.4" x14ac:dyDescent="0.3"/>
  <cols>
    <col min="1" max="1" width="38.109375" style="8" customWidth="1"/>
    <col min="2" max="2" width="14.6640625" customWidth="1"/>
    <col min="3" max="3" width="13.6640625" customWidth="1"/>
    <col min="5" max="5" width="12.44140625" customWidth="1"/>
    <col min="6" max="6" width="15" customWidth="1"/>
    <col min="7" max="7" width="11.33203125" customWidth="1"/>
    <col min="8" max="8" width="12.109375" bestFit="1" customWidth="1"/>
    <col min="9" max="9" width="14.33203125" bestFit="1" customWidth="1"/>
    <col min="10" max="10" width="14" bestFit="1" customWidth="1"/>
    <col min="11" max="11" width="15.44140625" bestFit="1" customWidth="1"/>
    <col min="12" max="12" width="9.88671875" bestFit="1" customWidth="1"/>
    <col min="13" max="14" width="11.77734375" customWidth="1"/>
  </cols>
  <sheetData>
    <row r="1" spans="1:14" ht="21" x14ac:dyDescent="0.4">
      <c r="A1" s="81" t="s">
        <v>55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</row>
    <row r="2" spans="1:14" ht="15" thickBot="1" x14ac:dyDescent="0.35"/>
    <row r="3" spans="1:14" ht="36.75" customHeight="1" x14ac:dyDescent="0.3">
      <c r="A3" s="82" t="s">
        <v>2</v>
      </c>
      <c r="B3" s="85" t="s">
        <v>3</v>
      </c>
      <c r="C3" s="85" t="s">
        <v>4</v>
      </c>
      <c r="D3" s="93" t="s">
        <v>1</v>
      </c>
      <c r="E3" s="93"/>
      <c r="F3" s="93"/>
      <c r="G3" s="93"/>
      <c r="H3" s="93"/>
      <c r="I3" s="93"/>
      <c r="J3" s="93"/>
      <c r="K3" s="93"/>
      <c r="L3" s="93"/>
      <c r="M3" s="93"/>
      <c r="N3" s="88" t="s">
        <v>15</v>
      </c>
    </row>
    <row r="4" spans="1:14" ht="50.25" customHeight="1" x14ac:dyDescent="0.3">
      <c r="A4" s="83"/>
      <c r="B4" s="86"/>
      <c r="C4" s="86"/>
      <c r="D4" s="91" t="s">
        <v>0</v>
      </c>
      <c r="E4" s="91" t="s">
        <v>6</v>
      </c>
      <c r="F4" s="91" t="s">
        <v>5</v>
      </c>
      <c r="G4" s="91" t="s">
        <v>7</v>
      </c>
      <c r="H4" s="91" t="s">
        <v>8</v>
      </c>
      <c r="I4" s="91" t="s">
        <v>9</v>
      </c>
      <c r="J4" s="91"/>
      <c r="K4" s="91" t="s">
        <v>12</v>
      </c>
      <c r="L4" s="91"/>
      <c r="M4" s="79" t="s">
        <v>63</v>
      </c>
      <c r="N4" s="89"/>
    </row>
    <row r="5" spans="1:14" ht="46.5" customHeight="1" thickBot="1" x14ac:dyDescent="0.35">
      <c r="A5" s="84"/>
      <c r="B5" s="87"/>
      <c r="C5" s="87"/>
      <c r="D5" s="92"/>
      <c r="E5" s="92"/>
      <c r="F5" s="92"/>
      <c r="G5" s="92"/>
      <c r="H5" s="92"/>
      <c r="I5" s="73" t="s">
        <v>10</v>
      </c>
      <c r="J5" s="73" t="s">
        <v>11</v>
      </c>
      <c r="K5" s="73" t="s">
        <v>13</v>
      </c>
      <c r="L5" s="73" t="s">
        <v>14</v>
      </c>
      <c r="M5" s="80"/>
      <c r="N5" s="90"/>
    </row>
    <row r="6" spans="1:14" ht="28.8" x14ac:dyDescent="0.3">
      <c r="A6" s="11" t="s">
        <v>16</v>
      </c>
      <c r="B6" s="34" t="s">
        <v>17</v>
      </c>
      <c r="C6" s="35"/>
      <c r="D6" s="36" t="s">
        <v>18</v>
      </c>
      <c r="E6" s="37" t="s">
        <v>49</v>
      </c>
      <c r="F6" s="37" t="s">
        <v>46</v>
      </c>
      <c r="G6" s="37" t="s">
        <v>20</v>
      </c>
      <c r="H6" s="38">
        <v>0</v>
      </c>
      <c r="I6" s="38">
        <v>0</v>
      </c>
      <c r="J6" s="38">
        <v>0</v>
      </c>
      <c r="K6" s="38">
        <v>0</v>
      </c>
      <c r="L6" s="38">
        <v>0</v>
      </c>
      <c r="M6" s="38">
        <v>0</v>
      </c>
      <c r="N6" s="40">
        <v>0</v>
      </c>
    </row>
    <row r="7" spans="1:14" ht="43.8" customHeight="1" x14ac:dyDescent="0.3">
      <c r="A7" s="12" t="s">
        <v>21</v>
      </c>
      <c r="B7" s="41" t="s">
        <v>22</v>
      </c>
      <c r="C7" s="42"/>
      <c r="D7" s="43" t="s">
        <v>18</v>
      </c>
      <c r="E7" s="44" t="s">
        <v>49</v>
      </c>
      <c r="F7" s="44" t="s">
        <v>46</v>
      </c>
      <c r="G7" s="44" t="s">
        <v>20</v>
      </c>
      <c r="H7" s="45">
        <v>0</v>
      </c>
      <c r="I7" s="45">
        <v>0</v>
      </c>
      <c r="J7" s="45">
        <v>0</v>
      </c>
      <c r="K7" s="45">
        <v>0</v>
      </c>
      <c r="L7" s="45">
        <v>0</v>
      </c>
      <c r="M7" s="45">
        <v>0</v>
      </c>
      <c r="N7" s="47">
        <v>0</v>
      </c>
    </row>
    <row r="8" spans="1:14" ht="45.6" customHeight="1" x14ac:dyDescent="0.3">
      <c r="A8" s="12" t="s">
        <v>23</v>
      </c>
      <c r="B8" s="41" t="s">
        <v>24</v>
      </c>
      <c r="C8" s="48"/>
      <c r="D8" s="43" t="s">
        <v>18</v>
      </c>
      <c r="E8" s="44" t="s">
        <v>49</v>
      </c>
      <c r="F8" s="44" t="s">
        <v>46</v>
      </c>
      <c r="G8" s="44" t="s">
        <v>20</v>
      </c>
      <c r="H8" s="45">
        <v>0</v>
      </c>
      <c r="I8" s="45">
        <v>0</v>
      </c>
      <c r="J8" s="45">
        <v>0</v>
      </c>
      <c r="K8" s="45">
        <v>0</v>
      </c>
      <c r="L8" s="45">
        <v>0</v>
      </c>
      <c r="M8" s="45">
        <v>0</v>
      </c>
      <c r="N8" s="47">
        <v>0</v>
      </c>
    </row>
    <row r="9" spans="1:14" ht="33.6" customHeight="1" x14ac:dyDescent="0.3">
      <c r="A9" s="12" t="s">
        <v>51</v>
      </c>
      <c r="B9" s="9" t="s">
        <v>31</v>
      </c>
      <c r="C9" s="1"/>
      <c r="D9" s="2" t="s">
        <v>27</v>
      </c>
      <c r="E9" s="3" t="s">
        <v>25</v>
      </c>
      <c r="F9" s="3" t="s">
        <v>28</v>
      </c>
      <c r="G9" s="3" t="s">
        <v>29</v>
      </c>
      <c r="H9" s="16">
        <v>0</v>
      </c>
      <c r="I9" s="16">
        <v>0</v>
      </c>
      <c r="J9" s="16">
        <v>0</v>
      </c>
      <c r="K9" s="16">
        <v>0</v>
      </c>
      <c r="L9" s="16">
        <v>0</v>
      </c>
      <c r="M9" s="16" t="s">
        <v>64</v>
      </c>
      <c r="N9" s="24">
        <v>0</v>
      </c>
    </row>
    <row r="10" spans="1:14" ht="53.4" customHeight="1" x14ac:dyDescent="0.3">
      <c r="A10" s="12" t="s">
        <v>48</v>
      </c>
      <c r="B10" s="62" t="s">
        <v>47</v>
      </c>
      <c r="C10" s="63"/>
      <c r="D10" s="64" t="s">
        <v>18</v>
      </c>
      <c r="E10" s="65" t="s">
        <v>49</v>
      </c>
      <c r="F10" s="65" t="s">
        <v>46</v>
      </c>
      <c r="G10" s="65" t="s">
        <v>50</v>
      </c>
      <c r="H10" s="66">
        <v>0</v>
      </c>
      <c r="I10" s="66">
        <v>0</v>
      </c>
      <c r="J10" s="66">
        <v>0</v>
      </c>
      <c r="K10" s="66">
        <v>0</v>
      </c>
      <c r="L10" s="66">
        <v>0</v>
      </c>
      <c r="M10" s="66">
        <v>0</v>
      </c>
      <c r="N10" s="67">
        <v>0</v>
      </c>
    </row>
    <row r="11" spans="1:14" ht="34.799999999999997" customHeight="1" x14ac:dyDescent="0.3">
      <c r="A11" s="12" t="s">
        <v>52</v>
      </c>
      <c r="B11" s="25" t="s">
        <v>32</v>
      </c>
      <c r="C11" s="26"/>
      <c r="D11" s="27" t="s">
        <v>33</v>
      </c>
      <c r="E11" s="28">
        <v>2</v>
      </c>
      <c r="F11" s="28" t="s">
        <v>34</v>
      </c>
      <c r="G11" s="28" t="s">
        <v>35</v>
      </c>
      <c r="H11" s="29">
        <v>0</v>
      </c>
      <c r="I11" s="29">
        <v>0</v>
      </c>
      <c r="J11" s="29">
        <v>0</v>
      </c>
      <c r="K11" s="29">
        <v>0</v>
      </c>
      <c r="L11" s="29">
        <v>0</v>
      </c>
      <c r="M11" s="29" t="s">
        <v>64</v>
      </c>
      <c r="N11" s="30">
        <v>0</v>
      </c>
    </row>
    <row r="12" spans="1:14" ht="34.799999999999997" customHeight="1" x14ac:dyDescent="0.3">
      <c r="A12" s="12" t="s">
        <v>53</v>
      </c>
      <c r="B12" s="25" t="s">
        <v>36</v>
      </c>
      <c r="C12" s="31"/>
      <c r="D12" s="27" t="s">
        <v>33</v>
      </c>
      <c r="E12" s="28" t="s">
        <v>19</v>
      </c>
      <c r="F12" s="28" t="s">
        <v>34</v>
      </c>
      <c r="G12" s="28" t="s">
        <v>37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 t="s">
        <v>64</v>
      </c>
      <c r="N12" s="30">
        <v>0</v>
      </c>
    </row>
    <row r="13" spans="1:14" ht="36.6" customHeight="1" x14ac:dyDescent="0.3">
      <c r="A13" s="12" t="s">
        <v>38</v>
      </c>
      <c r="B13" s="9" t="s">
        <v>30</v>
      </c>
      <c r="C13" s="1"/>
      <c r="D13" s="2" t="s">
        <v>27</v>
      </c>
      <c r="E13" s="3" t="s">
        <v>25</v>
      </c>
      <c r="F13" s="3" t="s">
        <v>28</v>
      </c>
      <c r="G13" s="3" t="s">
        <v>29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 t="s">
        <v>64</v>
      </c>
      <c r="N13" s="24">
        <v>0</v>
      </c>
    </row>
    <row r="14" spans="1:14" x14ac:dyDescent="0.3">
      <c r="A14" s="12" t="s">
        <v>40</v>
      </c>
      <c r="B14" s="9" t="s">
        <v>26</v>
      </c>
      <c r="C14" s="1"/>
      <c r="D14" s="2" t="s">
        <v>27</v>
      </c>
      <c r="E14" s="3" t="s">
        <v>25</v>
      </c>
      <c r="F14" s="3" t="s">
        <v>28</v>
      </c>
      <c r="G14" s="3" t="s">
        <v>29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 t="s">
        <v>64</v>
      </c>
      <c r="N14" s="24">
        <v>0</v>
      </c>
    </row>
    <row r="15" spans="1:14" ht="28.8" x14ac:dyDescent="0.3">
      <c r="A15" s="12" t="s">
        <v>42</v>
      </c>
      <c r="B15" s="9" t="s">
        <v>39</v>
      </c>
      <c r="C15" s="10"/>
      <c r="D15" s="2" t="s">
        <v>27</v>
      </c>
      <c r="E15" s="3" t="s">
        <v>25</v>
      </c>
      <c r="F15" s="3" t="s">
        <v>28</v>
      </c>
      <c r="G15" s="3" t="s">
        <v>29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 t="s">
        <v>64</v>
      </c>
      <c r="N15" s="24">
        <v>0</v>
      </c>
    </row>
    <row r="16" spans="1:14" ht="28.8" x14ac:dyDescent="0.3">
      <c r="A16" s="12" t="s">
        <v>43</v>
      </c>
      <c r="B16" s="9" t="s">
        <v>41</v>
      </c>
      <c r="C16" s="10"/>
      <c r="D16" s="2" t="s">
        <v>27</v>
      </c>
      <c r="E16" s="3" t="s">
        <v>25</v>
      </c>
      <c r="F16" s="3" t="s">
        <v>28</v>
      </c>
      <c r="G16" s="3" t="s">
        <v>29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 t="s">
        <v>64</v>
      </c>
      <c r="N16" s="24">
        <v>0</v>
      </c>
    </row>
    <row r="17" spans="1:14" ht="15" thickBot="1" x14ac:dyDescent="0.35">
      <c r="A17" s="13" t="s">
        <v>44</v>
      </c>
      <c r="B17" s="49" t="s">
        <v>45</v>
      </c>
      <c r="C17" s="50"/>
      <c r="D17" s="51" t="s">
        <v>18</v>
      </c>
      <c r="E17" s="52" t="s">
        <v>49</v>
      </c>
      <c r="F17" s="52" t="s">
        <v>46</v>
      </c>
      <c r="G17" s="52" t="s">
        <v>20</v>
      </c>
      <c r="H17" s="53">
        <v>0</v>
      </c>
      <c r="I17" s="53">
        <v>0</v>
      </c>
      <c r="J17" s="53">
        <v>0</v>
      </c>
      <c r="K17" s="53">
        <v>0</v>
      </c>
      <c r="L17" s="53">
        <v>0</v>
      </c>
      <c r="M17" s="53">
        <v>0</v>
      </c>
      <c r="N17" s="55">
        <v>0</v>
      </c>
    </row>
    <row r="18" spans="1:14" x14ac:dyDescent="0.3">
      <c r="B18" s="5"/>
      <c r="C18" s="4"/>
      <c r="D18" s="6"/>
      <c r="E18" s="7"/>
      <c r="F18" s="7"/>
      <c r="G18" s="7"/>
      <c r="H18" s="23"/>
    </row>
    <row r="20" spans="1:14" x14ac:dyDescent="0.3">
      <c r="H20" s="22"/>
      <c r="I20" s="22"/>
      <c r="J20" s="22"/>
      <c r="K20" s="22"/>
      <c r="L20" s="22"/>
      <c r="M20" s="22"/>
    </row>
    <row r="24" spans="1:14" x14ac:dyDescent="0.3">
      <c r="H24" s="23"/>
      <c r="I24" s="23"/>
      <c r="J24" s="23"/>
      <c r="K24" s="23"/>
      <c r="L24" s="23"/>
      <c r="M24" s="23"/>
    </row>
    <row r="25" spans="1:14" x14ac:dyDescent="0.3">
      <c r="H25" s="23"/>
      <c r="I25" s="23"/>
      <c r="J25" s="23"/>
      <c r="K25" s="23"/>
      <c r="L25" s="23"/>
      <c r="M25" s="23"/>
    </row>
    <row r="26" spans="1:14" x14ac:dyDescent="0.3">
      <c r="H26" s="23"/>
      <c r="I26" s="23"/>
      <c r="J26" s="23"/>
      <c r="K26" s="23"/>
      <c r="L26" s="23"/>
      <c r="M26" s="23"/>
    </row>
    <row r="27" spans="1:14" x14ac:dyDescent="0.3">
      <c r="H27" s="23"/>
      <c r="I27" s="23"/>
      <c r="J27" s="23"/>
      <c r="K27" s="23"/>
      <c r="L27" s="23"/>
      <c r="M27" s="23"/>
    </row>
  </sheetData>
  <mergeCells count="14">
    <mergeCell ref="A1:N1"/>
    <mergeCell ref="A3:A5"/>
    <mergeCell ref="B3:B5"/>
    <mergeCell ref="C3:C5"/>
    <mergeCell ref="N3:N5"/>
    <mergeCell ref="D4:D5"/>
    <mergeCell ref="E4:E5"/>
    <mergeCell ref="F4:F5"/>
    <mergeCell ref="D3:M3"/>
    <mergeCell ref="M4:M5"/>
    <mergeCell ref="G4:G5"/>
    <mergeCell ref="H4:H5"/>
    <mergeCell ref="I4:J4"/>
    <mergeCell ref="K4:L4"/>
  </mergeCells>
  <pageMargins left="0.70866141732283472" right="0.70866141732283472" top="0.78740157480314965" bottom="0.78740157480314965" header="0.31496062992125984" footer="0.31496062992125984"/>
  <pageSetup paperSize="9" scale="6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7"/>
  <sheetViews>
    <sheetView zoomScale="60" zoomScaleNormal="60" workbookViewId="0">
      <selection activeCell="P7" sqref="P7"/>
    </sheetView>
  </sheetViews>
  <sheetFormatPr defaultRowHeight="14.4" x14ac:dyDescent="0.3"/>
  <cols>
    <col min="1" max="1" width="46.109375" style="8" customWidth="1"/>
    <col min="2" max="8" width="11.109375" customWidth="1"/>
    <col min="9" max="9" width="12" customWidth="1"/>
    <col min="10" max="10" width="13.5546875" customWidth="1"/>
    <col min="11" max="11" width="16.6640625" customWidth="1"/>
    <col min="12" max="12" width="15.44140625" customWidth="1"/>
    <col min="13" max="14" width="12.109375" customWidth="1"/>
  </cols>
  <sheetData>
    <row r="1" spans="1:14" ht="21" x14ac:dyDescent="0.4">
      <c r="A1" s="81" t="s">
        <v>62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</row>
    <row r="2" spans="1:14" ht="15" thickBot="1" x14ac:dyDescent="0.35"/>
    <row r="3" spans="1:14" ht="36.75" customHeight="1" x14ac:dyDescent="0.3">
      <c r="A3" s="82" t="s">
        <v>2</v>
      </c>
      <c r="B3" s="85" t="s">
        <v>3</v>
      </c>
      <c r="C3" s="85" t="s">
        <v>4</v>
      </c>
      <c r="D3" s="93" t="s">
        <v>1</v>
      </c>
      <c r="E3" s="93"/>
      <c r="F3" s="93"/>
      <c r="G3" s="93"/>
      <c r="H3" s="93"/>
      <c r="I3" s="93"/>
      <c r="J3" s="93"/>
      <c r="K3" s="93"/>
      <c r="L3" s="93"/>
      <c r="M3" s="93"/>
      <c r="N3" s="88" t="s">
        <v>15</v>
      </c>
    </row>
    <row r="4" spans="1:14" ht="50.25" customHeight="1" x14ac:dyDescent="0.3">
      <c r="A4" s="83"/>
      <c r="B4" s="86"/>
      <c r="C4" s="86"/>
      <c r="D4" s="91" t="s">
        <v>0</v>
      </c>
      <c r="E4" s="91" t="s">
        <v>6</v>
      </c>
      <c r="F4" s="91" t="s">
        <v>5</v>
      </c>
      <c r="G4" s="91" t="s">
        <v>7</v>
      </c>
      <c r="H4" s="91" t="s">
        <v>8</v>
      </c>
      <c r="I4" s="91" t="s">
        <v>9</v>
      </c>
      <c r="J4" s="91"/>
      <c r="K4" s="91" t="s">
        <v>12</v>
      </c>
      <c r="L4" s="91"/>
      <c r="M4" s="79" t="s">
        <v>63</v>
      </c>
      <c r="N4" s="89"/>
    </row>
    <row r="5" spans="1:14" ht="46.5" customHeight="1" thickBot="1" x14ac:dyDescent="0.35">
      <c r="A5" s="84"/>
      <c r="B5" s="87"/>
      <c r="C5" s="87"/>
      <c r="D5" s="92"/>
      <c r="E5" s="92"/>
      <c r="F5" s="92"/>
      <c r="G5" s="92"/>
      <c r="H5" s="92"/>
      <c r="I5" s="73" t="s">
        <v>10</v>
      </c>
      <c r="J5" s="73" t="s">
        <v>11</v>
      </c>
      <c r="K5" s="73" t="s">
        <v>13</v>
      </c>
      <c r="L5" s="73" t="s">
        <v>14</v>
      </c>
      <c r="M5" s="80"/>
      <c r="N5" s="90"/>
    </row>
    <row r="6" spans="1:14" x14ac:dyDescent="0.3">
      <c r="A6" s="11" t="s">
        <v>16</v>
      </c>
      <c r="B6" s="34" t="s">
        <v>17</v>
      </c>
      <c r="C6" s="35"/>
      <c r="D6" s="36" t="s">
        <v>18</v>
      </c>
      <c r="E6" s="37" t="s">
        <v>49</v>
      </c>
      <c r="F6" s="37" t="s">
        <v>46</v>
      </c>
      <c r="G6" s="37" t="s">
        <v>20</v>
      </c>
      <c r="H6" s="38">
        <f t="shared" ref="H6:H17" si="0">SUM(I6:L6)</f>
        <v>0</v>
      </c>
      <c r="I6" s="38">
        <v>0</v>
      </c>
      <c r="J6" s="38">
        <v>0</v>
      </c>
      <c r="K6" s="38">
        <v>0</v>
      </c>
      <c r="L6" s="38">
        <v>0</v>
      </c>
      <c r="M6" s="38">
        <v>0</v>
      </c>
      <c r="N6" s="40">
        <v>0</v>
      </c>
    </row>
    <row r="7" spans="1:14" ht="46.2" customHeight="1" x14ac:dyDescent="0.3">
      <c r="A7" s="12" t="s">
        <v>21</v>
      </c>
      <c r="B7" s="41" t="s">
        <v>22</v>
      </c>
      <c r="C7" s="42"/>
      <c r="D7" s="43" t="s">
        <v>18</v>
      </c>
      <c r="E7" s="44" t="s">
        <v>49</v>
      </c>
      <c r="F7" s="44" t="s">
        <v>46</v>
      </c>
      <c r="G7" s="44" t="s">
        <v>20</v>
      </c>
      <c r="H7" s="45">
        <f t="shared" si="0"/>
        <v>0</v>
      </c>
      <c r="I7" s="45">
        <v>0</v>
      </c>
      <c r="J7" s="45">
        <v>0</v>
      </c>
      <c r="K7" s="45">
        <v>0</v>
      </c>
      <c r="L7" s="45">
        <v>0</v>
      </c>
      <c r="M7" s="45">
        <v>0</v>
      </c>
      <c r="N7" s="47">
        <v>0</v>
      </c>
    </row>
    <row r="8" spans="1:14" ht="60" customHeight="1" x14ac:dyDescent="0.3">
      <c r="A8" s="12" t="s">
        <v>23</v>
      </c>
      <c r="B8" s="41" t="s">
        <v>24</v>
      </c>
      <c r="C8" s="48"/>
      <c r="D8" s="43" t="s">
        <v>18</v>
      </c>
      <c r="E8" s="44" t="s">
        <v>49</v>
      </c>
      <c r="F8" s="44" t="s">
        <v>46</v>
      </c>
      <c r="G8" s="44" t="s">
        <v>20</v>
      </c>
      <c r="H8" s="45">
        <f t="shared" si="0"/>
        <v>0</v>
      </c>
      <c r="I8" s="45">
        <v>0</v>
      </c>
      <c r="J8" s="45">
        <v>0</v>
      </c>
      <c r="K8" s="45">
        <v>0</v>
      </c>
      <c r="L8" s="45">
        <v>0</v>
      </c>
      <c r="M8" s="45">
        <v>0</v>
      </c>
      <c r="N8" s="47">
        <v>0</v>
      </c>
    </row>
    <row r="9" spans="1:14" ht="33" customHeight="1" x14ac:dyDescent="0.3">
      <c r="A9" s="12" t="s">
        <v>51</v>
      </c>
      <c r="B9" s="9" t="s">
        <v>31</v>
      </c>
      <c r="C9" s="1"/>
      <c r="D9" s="2" t="s">
        <v>27</v>
      </c>
      <c r="E9" s="3" t="s">
        <v>25</v>
      </c>
      <c r="F9" s="3" t="s">
        <v>28</v>
      </c>
      <c r="G9" s="3" t="s">
        <v>29</v>
      </c>
      <c r="H9" s="17">
        <f t="shared" si="0"/>
        <v>0</v>
      </c>
      <c r="I9" s="17">
        <v>0</v>
      </c>
      <c r="J9" s="17">
        <v>0</v>
      </c>
      <c r="K9" s="17">
        <v>0</v>
      </c>
      <c r="L9" s="17">
        <v>0</v>
      </c>
      <c r="M9" s="16" t="s">
        <v>64</v>
      </c>
      <c r="N9" s="19">
        <v>0</v>
      </c>
    </row>
    <row r="10" spans="1:14" ht="75" customHeight="1" x14ac:dyDescent="0.3">
      <c r="A10" s="12" t="s">
        <v>48</v>
      </c>
      <c r="B10" s="62" t="s">
        <v>47</v>
      </c>
      <c r="C10" s="63"/>
      <c r="D10" s="64" t="s">
        <v>18</v>
      </c>
      <c r="E10" s="65" t="s">
        <v>49</v>
      </c>
      <c r="F10" s="65" t="s">
        <v>46</v>
      </c>
      <c r="G10" s="65" t="s">
        <v>50</v>
      </c>
      <c r="H10" s="66">
        <f t="shared" si="0"/>
        <v>0</v>
      </c>
      <c r="I10" s="66">
        <v>0</v>
      </c>
      <c r="J10" s="66">
        <v>0</v>
      </c>
      <c r="K10" s="66">
        <v>0</v>
      </c>
      <c r="L10" s="66">
        <v>0</v>
      </c>
      <c r="M10" s="66">
        <v>0</v>
      </c>
      <c r="N10" s="67">
        <v>0</v>
      </c>
    </row>
    <row r="11" spans="1:14" ht="30" customHeight="1" x14ac:dyDescent="0.3">
      <c r="A11" s="12" t="s">
        <v>52</v>
      </c>
      <c r="B11" s="25" t="s">
        <v>32</v>
      </c>
      <c r="C11" s="26"/>
      <c r="D11" s="27" t="s">
        <v>33</v>
      </c>
      <c r="E11" s="28">
        <v>2</v>
      </c>
      <c r="F11" s="28" t="s">
        <v>34</v>
      </c>
      <c r="G11" s="28" t="s">
        <v>35</v>
      </c>
      <c r="H11" s="29">
        <f t="shared" si="0"/>
        <v>0</v>
      </c>
      <c r="I11" s="29">
        <v>0</v>
      </c>
      <c r="J11" s="29">
        <v>0</v>
      </c>
      <c r="K11" s="29">
        <v>0</v>
      </c>
      <c r="L11" s="29">
        <v>0</v>
      </c>
      <c r="M11" s="29" t="s">
        <v>64</v>
      </c>
      <c r="N11" s="30">
        <v>0</v>
      </c>
    </row>
    <row r="12" spans="1:14" ht="36.6" customHeight="1" x14ac:dyDescent="0.3">
      <c r="A12" s="12" t="s">
        <v>53</v>
      </c>
      <c r="B12" s="25" t="s">
        <v>36</v>
      </c>
      <c r="C12" s="31"/>
      <c r="D12" s="27" t="s">
        <v>33</v>
      </c>
      <c r="E12" s="28" t="s">
        <v>19</v>
      </c>
      <c r="F12" s="28" t="s">
        <v>34</v>
      </c>
      <c r="G12" s="28" t="s">
        <v>37</v>
      </c>
      <c r="H12" s="29">
        <f t="shared" si="0"/>
        <v>0</v>
      </c>
      <c r="I12" s="29">
        <v>0</v>
      </c>
      <c r="J12" s="29">
        <v>0</v>
      </c>
      <c r="K12" s="29">
        <v>0</v>
      </c>
      <c r="L12" s="29">
        <v>0</v>
      </c>
      <c r="M12" s="29" t="s">
        <v>64</v>
      </c>
      <c r="N12" s="30">
        <v>0</v>
      </c>
    </row>
    <row r="13" spans="1:14" ht="41.4" customHeight="1" x14ac:dyDescent="0.3">
      <c r="A13" s="12" t="s">
        <v>38</v>
      </c>
      <c r="B13" s="9" t="s">
        <v>30</v>
      </c>
      <c r="C13" s="1"/>
      <c r="D13" s="2" t="s">
        <v>27</v>
      </c>
      <c r="E13" s="3" t="s">
        <v>25</v>
      </c>
      <c r="F13" s="3" t="s">
        <v>28</v>
      </c>
      <c r="G13" s="3" t="s">
        <v>29</v>
      </c>
      <c r="H13" s="17">
        <f t="shared" si="0"/>
        <v>0</v>
      </c>
      <c r="I13" s="17">
        <v>0</v>
      </c>
      <c r="J13" s="17">
        <v>0</v>
      </c>
      <c r="K13" s="17">
        <v>0</v>
      </c>
      <c r="L13" s="17">
        <v>0</v>
      </c>
      <c r="M13" s="16" t="s">
        <v>64</v>
      </c>
      <c r="N13" s="19">
        <v>0</v>
      </c>
    </row>
    <row r="14" spans="1:14" x14ac:dyDescent="0.3">
      <c r="A14" s="12" t="s">
        <v>40</v>
      </c>
      <c r="B14" s="9" t="s">
        <v>26</v>
      </c>
      <c r="C14" s="1"/>
      <c r="D14" s="2" t="s">
        <v>27</v>
      </c>
      <c r="E14" s="3" t="s">
        <v>25</v>
      </c>
      <c r="F14" s="3" t="s">
        <v>28</v>
      </c>
      <c r="G14" s="3" t="s">
        <v>29</v>
      </c>
      <c r="H14" s="17">
        <f t="shared" si="0"/>
        <v>0</v>
      </c>
      <c r="I14" s="17">
        <v>0</v>
      </c>
      <c r="J14" s="17">
        <v>0</v>
      </c>
      <c r="K14" s="17">
        <v>0</v>
      </c>
      <c r="L14" s="17">
        <v>0</v>
      </c>
      <c r="M14" s="16" t="s">
        <v>64</v>
      </c>
      <c r="N14" s="19">
        <v>0</v>
      </c>
    </row>
    <row r="15" spans="1:14" x14ac:dyDescent="0.3">
      <c r="A15" s="12" t="s">
        <v>42</v>
      </c>
      <c r="B15" s="9" t="s">
        <v>39</v>
      </c>
      <c r="C15" s="10"/>
      <c r="D15" s="2" t="s">
        <v>27</v>
      </c>
      <c r="E15" s="3" t="s">
        <v>25</v>
      </c>
      <c r="F15" s="3" t="s">
        <v>28</v>
      </c>
      <c r="G15" s="3" t="s">
        <v>29</v>
      </c>
      <c r="H15" s="17">
        <f t="shared" si="0"/>
        <v>0</v>
      </c>
      <c r="I15" s="17">
        <v>0</v>
      </c>
      <c r="J15" s="17">
        <v>0</v>
      </c>
      <c r="K15" s="17">
        <v>0</v>
      </c>
      <c r="L15" s="17">
        <v>0</v>
      </c>
      <c r="M15" s="16" t="s">
        <v>64</v>
      </c>
      <c r="N15" s="19">
        <v>0</v>
      </c>
    </row>
    <row r="16" spans="1:14" ht="36" customHeight="1" x14ac:dyDescent="0.3">
      <c r="A16" s="12" t="s">
        <v>43</v>
      </c>
      <c r="B16" s="9" t="s">
        <v>41</v>
      </c>
      <c r="C16" s="10"/>
      <c r="D16" s="2" t="s">
        <v>27</v>
      </c>
      <c r="E16" s="3" t="s">
        <v>25</v>
      </c>
      <c r="F16" s="3" t="s">
        <v>28</v>
      </c>
      <c r="G16" s="3" t="s">
        <v>29</v>
      </c>
      <c r="H16" s="17">
        <f t="shared" si="0"/>
        <v>0</v>
      </c>
      <c r="I16" s="17">
        <v>0</v>
      </c>
      <c r="J16" s="17">
        <v>0</v>
      </c>
      <c r="K16" s="17">
        <v>0</v>
      </c>
      <c r="L16" s="17">
        <v>0</v>
      </c>
      <c r="M16" s="16" t="s">
        <v>64</v>
      </c>
      <c r="N16" s="19">
        <v>0</v>
      </c>
    </row>
    <row r="17" spans="1:14" ht="19.8" customHeight="1" thickBot="1" x14ac:dyDescent="0.35">
      <c r="A17" s="13" t="s">
        <v>44</v>
      </c>
      <c r="B17" s="49" t="s">
        <v>45</v>
      </c>
      <c r="C17" s="50"/>
      <c r="D17" s="51" t="s">
        <v>18</v>
      </c>
      <c r="E17" s="52" t="s">
        <v>49</v>
      </c>
      <c r="F17" s="52" t="s">
        <v>46</v>
      </c>
      <c r="G17" s="52" t="s">
        <v>20</v>
      </c>
      <c r="H17" s="53">
        <f t="shared" si="0"/>
        <v>0</v>
      </c>
      <c r="I17" s="53">
        <v>0</v>
      </c>
      <c r="J17" s="53">
        <v>0</v>
      </c>
      <c r="K17" s="53">
        <v>0</v>
      </c>
      <c r="L17" s="53">
        <v>0</v>
      </c>
      <c r="M17" s="53">
        <v>0</v>
      </c>
      <c r="N17" s="55">
        <v>0</v>
      </c>
    </row>
    <row r="18" spans="1:14" x14ac:dyDescent="0.3">
      <c r="B18" s="5"/>
      <c r="C18" s="4"/>
      <c r="D18" s="6"/>
      <c r="E18" s="7"/>
      <c r="F18" s="7"/>
      <c r="G18" s="7"/>
      <c r="H18" s="15"/>
      <c r="I18" s="15"/>
      <c r="J18" s="15"/>
      <c r="K18" s="15"/>
      <c r="L18" s="15"/>
      <c r="M18" s="15"/>
      <c r="N18" s="15"/>
    </row>
    <row r="20" spans="1:14" x14ac:dyDescent="0.3">
      <c r="H20" s="22"/>
      <c r="I20" s="22"/>
      <c r="J20" s="22"/>
      <c r="K20" s="22"/>
      <c r="L20" s="22"/>
      <c r="M20" s="22"/>
    </row>
    <row r="24" spans="1:14" x14ac:dyDescent="0.3">
      <c r="H24" s="23"/>
      <c r="I24" s="23"/>
      <c r="J24" s="23"/>
      <c r="K24" s="23"/>
      <c r="L24" s="23"/>
      <c r="M24" s="23"/>
    </row>
    <row r="25" spans="1:14" x14ac:dyDescent="0.3">
      <c r="H25" s="23"/>
      <c r="I25" s="23"/>
      <c r="J25" s="23"/>
      <c r="K25" s="23"/>
      <c r="L25" s="23"/>
      <c r="M25" s="23"/>
    </row>
    <row r="26" spans="1:14" x14ac:dyDescent="0.3">
      <c r="H26" s="23"/>
      <c r="I26" s="23"/>
      <c r="J26" s="23"/>
      <c r="K26" s="23"/>
      <c r="L26" s="23"/>
      <c r="M26" s="23"/>
    </row>
    <row r="27" spans="1:14" x14ac:dyDescent="0.3">
      <c r="H27" s="23"/>
      <c r="I27" s="23"/>
      <c r="J27" s="23"/>
      <c r="K27" s="23"/>
      <c r="L27" s="23"/>
      <c r="M27" s="23"/>
    </row>
  </sheetData>
  <mergeCells count="14">
    <mergeCell ref="A1:N1"/>
    <mergeCell ref="A3:A5"/>
    <mergeCell ref="B3:B5"/>
    <mergeCell ref="C3:C5"/>
    <mergeCell ref="N3:N5"/>
    <mergeCell ref="D4:D5"/>
    <mergeCell ref="E4:E5"/>
    <mergeCell ref="F4:F5"/>
    <mergeCell ref="D3:M3"/>
    <mergeCell ref="M4:M5"/>
    <mergeCell ref="G4:G5"/>
    <mergeCell ref="H4:H5"/>
    <mergeCell ref="I4:J4"/>
    <mergeCell ref="K4:L4"/>
  </mergeCells>
  <pageMargins left="0.70866141732283472" right="0.70866141732283472" top="0.78740157480314965" bottom="0.78740157480314965" header="0.31496062992125984" footer="0.31496062992125984"/>
  <pageSetup paperSize="9" scale="70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7"/>
  <sheetViews>
    <sheetView topLeftCell="A5" zoomScale="60" zoomScaleNormal="60" workbookViewId="0">
      <selection activeCell="I20" sqref="I20"/>
    </sheetView>
  </sheetViews>
  <sheetFormatPr defaultRowHeight="14.4" x14ac:dyDescent="0.3"/>
  <cols>
    <col min="1" max="1" width="39.109375" style="8" customWidth="1"/>
    <col min="2" max="2" width="14.6640625" customWidth="1"/>
    <col min="3" max="3" width="11.5546875" customWidth="1"/>
    <col min="5" max="5" width="12.44140625" customWidth="1"/>
    <col min="6" max="6" width="15" customWidth="1"/>
    <col min="7" max="7" width="11.33203125" customWidth="1"/>
    <col min="8" max="9" width="12" customWidth="1"/>
    <col min="10" max="10" width="13.5546875" customWidth="1"/>
    <col min="11" max="11" width="16.6640625" customWidth="1"/>
    <col min="12" max="12" width="15.44140625" customWidth="1"/>
    <col min="13" max="14" width="12" customWidth="1"/>
  </cols>
  <sheetData>
    <row r="1" spans="1:17" ht="21" x14ac:dyDescent="0.4">
      <c r="A1" s="81" t="s">
        <v>61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</row>
    <row r="2" spans="1:17" ht="15" thickBot="1" x14ac:dyDescent="0.35"/>
    <row r="3" spans="1:17" ht="36.75" customHeight="1" x14ac:dyDescent="0.3">
      <c r="A3" s="82" t="s">
        <v>2</v>
      </c>
      <c r="B3" s="85" t="s">
        <v>3</v>
      </c>
      <c r="C3" s="85" t="s">
        <v>4</v>
      </c>
      <c r="D3" s="93" t="s">
        <v>1</v>
      </c>
      <c r="E3" s="93"/>
      <c r="F3" s="93"/>
      <c r="G3" s="93"/>
      <c r="H3" s="93"/>
      <c r="I3" s="93"/>
      <c r="J3" s="93"/>
      <c r="K3" s="93"/>
      <c r="L3" s="93"/>
      <c r="M3" s="93"/>
      <c r="N3" s="88" t="s">
        <v>15</v>
      </c>
    </row>
    <row r="4" spans="1:17" ht="50.25" customHeight="1" x14ac:dyDescent="0.3">
      <c r="A4" s="83"/>
      <c r="B4" s="86"/>
      <c r="C4" s="86"/>
      <c r="D4" s="91" t="s">
        <v>0</v>
      </c>
      <c r="E4" s="91" t="s">
        <v>6</v>
      </c>
      <c r="F4" s="91" t="s">
        <v>5</v>
      </c>
      <c r="G4" s="91" t="s">
        <v>7</v>
      </c>
      <c r="H4" s="91" t="s">
        <v>8</v>
      </c>
      <c r="I4" s="91" t="s">
        <v>9</v>
      </c>
      <c r="J4" s="91"/>
      <c r="K4" s="91" t="s">
        <v>12</v>
      </c>
      <c r="L4" s="91"/>
      <c r="M4" s="79" t="s">
        <v>63</v>
      </c>
      <c r="N4" s="89"/>
    </row>
    <row r="5" spans="1:17" ht="46.5" customHeight="1" thickBot="1" x14ac:dyDescent="0.35">
      <c r="A5" s="94"/>
      <c r="B5" s="95"/>
      <c r="C5" s="95"/>
      <c r="D5" s="97"/>
      <c r="E5" s="97"/>
      <c r="F5" s="97"/>
      <c r="G5" s="97"/>
      <c r="H5" s="97"/>
      <c r="I5" s="75" t="s">
        <v>10</v>
      </c>
      <c r="J5" s="75" t="s">
        <v>11</v>
      </c>
      <c r="K5" s="75" t="s">
        <v>13</v>
      </c>
      <c r="L5" s="75" t="s">
        <v>14</v>
      </c>
      <c r="M5" s="98"/>
      <c r="N5" s="96"/>
    </row>
    <row r="6" spans="1:17" ht="28.8" x14ac:dyDescent="0.3">
      <c r="A6" s="11" t="s">
        <v>16</v>
      </c>
      <c r="B6" s="41" t="s">
        <v>17</v>
      </c>
      <c r="C6" s="42"/>
      <c r="D6" s="43" t="s">
        <v>18</v>
      </c>
      <c r="E6" s="44" t="s">
        <v>49</v>
      </c>
      <c r="F6" s="44" t="s">
        <v>46</v>
      </c>
      <c r="G6" s="44" t="s">
        <v>20</v>
      </c>
      <c r="H6" s="45">
        <f>SUM(I6:M6)</f>
        <v>12000</v>
      </c>
      <c r="I6" s="45">
        <v>4500</v>
      </c>
      <c r="J6" s="45">
        <v>1500</v>
      </c>
      <c r="K6" s="45">
        <v>0</v>
      </c>
      <c r="L6" s="45">
        <v>0</v>
      </c>
      <c r="M6" s="45">
        <v>6000</v>
      </c>
      <c r="N6" s="45">
        <v>0</v>
      </c>
      <c r="Q6" s="22"/>
    </row>
    <row r="7" spans="1:17" ht="38.4" customHeight="1" x14ac:dyDescent="0.3">
      <c r="A7" s="12" t="s">
        <v>21</v>
      </c>
      <c r="B7" s="41" t="s">
        <v>22</v>
      </c>
      <c r="C7" s="42"/>
      <c r="D7" s="43" t="s">
        <v>18</v>
      </c>
      <c r="E7" s="44" t="s">
        <v>49</v>
      </c>
      <c r="F7" s="44" t="s">
        <v>46</v>
      </c>
      <c r="G7" s="44" t="s">
        <v>20</v>
      </c>
      <c r="H7" s="45">
        <f>SUM(I7:M7)</f>
        <v>6666.67</v>
      </c>
      <c r="I7" s="45">
        <v>2250</v>
      </c>
      <c r="J7" s="45">
        <v>750</v>
      </c>
      <c r="K7" s="45">
        <v>0</v>
      </c>
      <c r="L7" s="45">
        <v>0</v>
      </c>
      <c r="M7" s="45">
        <v>3666.67</v>
      </c>
      <c r="N7" s="45">
        <v>0</v>
      </c>
      <c r="Q7" s="22"/>
    </row>
    <row r="8" spans="1:17" ht="45" customHeight="1" x14ac:dyDescent="0.3">
      <c r="A8" s="12" t="s">
        <v>23</v>
      </c>
      <c r="B8" s="41" t="s">
        <v>24</v>
      </c>
      <c r="C8" s="48"/>
      <c r="D8" s="43" t="s">
        <v>18</v>
      </c>
      <c r="E8" s="44" t="s">
        <v>49</v>
      </c>
      <c r="F8" s="44" t="s">
        <v>46</v>
      </c>
      <c r="G8" s="44" t="s">
        <v>20</v>
      </c>
      <c r="H8" s="45">
        <f>SUM(I8:M8)</f>
        <v>0</v>
      </c>
      <c r="I8" s="45">
        <v>0</v>
      </c>
      <c r="J8" s="45">
        <v>0</v>
      </c>
      <c r="K8" s="45">
        <v>0</v>
      </c>
      <c r="L8" s="45">
        <v>0</v>
      </c>
      <c r="M8" s="45">
        <v>0</v>
      </c>
      <c r="N8" s="45">
        <v>0</v>
      </c>
      <c r="Q8" s="22"/>
    </row>
    <row r="9" spans="1:17" ht="35.4" customHeight="1" x14ac:dyDescent="0.3">
      <c r="A9" s="12" t="s">
        <v>51</v>
      </c>
      <c r="B9" s="9" t="s">
        <v>31</v>
      </c>
      <c r="C9" s="1"/>
      <c r="D9" s="2" t="s">
        <v>27</v>
      </c>
      <c r="E9" s="3" t="s">
        <v>25</v>
      </c>
      <c r="F9" s="3" t="s">
        <v>28</v>
      </c>
      <c r="G9" s="3" t="s">
        <v>29</v>
      </c>
      <c r="H9" s="17">
        <f t="shared" ref="H9:H16" si="0">SUM(I9:L9)</f>
        <v>0</v>
      </c>
      <c r="I9" s="17">
        <v>0</v>
      </c>
      <c r="J9" s="17">
        <v>0</v>
      </c>
      <c r="K9" s="17">
        <v>0</v>
      </c>
      <c r="L9" s="17">
        <v>0</v>
      </c>
      <c r="M9" s="16" t="s">
        <v>64</v>
      </c>
      <c r="N9" s="17">
        <v>0</v>
      </c>
      <c r="Q9" s="22"/>
    </row>
    <row r="10" spans="1:17" ht="68.400000000000006" customHeight="1" x14ac:dyDescent="0.3">
      <c r="A10" s="12" t="s">
        <v>48</v>
      </c>
      <c r="B10" s="62" t="s">
        <v>47</v>
      </c>
      <c r="C10" s="63"/>
      <c r="D10" s="64" t="s">
        <v>18</v>
      </c>
      <c r="E10" s="65" t="s">
        <v>49</v>
      </c>
      <c r="F10" s="65" t="s">
        <v>46</v>
      </c>
      <c r="G10" s="65" t="s">
        <v>50</v>
      </c>
      <c r="H10" s="66">
        <f>SUM(I10:M10)</f>
        <v>444.5</v>
      </c>
      <c r="I10" s="66">
        <v>300</v>
      </c>
      <c r="J10" s="66">
        <v>100</v>
      </c>
      <c r="K10" s="66">
        <v>0</v>
      </c>
      <c r="L10" s="66">
        <v>0</v>
      </c>
      <c r="M10" s="66">
        <v>44.5</v>
      </c>
      <c r="N10" s="66">
        <v>0</v>
      </c>
      <c r="Q10" s="22"/>
    </row>
    <row r="11" spans="1:17" ht="31.8" customHeight="1" x14ac:dyDescent="0.3">
      <c r="A11" s="12" t="s">
        <v>52</v>
      </c>
      <c r="B11" s="25" t="s">
        <v>32</v>
      </c>
      <c r="C11" s="26"/>
      <c r="D11" s="27" t="s">
        <v>33</v>
      </c>
      <c r="E11" s="28">
        <v>2</v>
      </c>
      <c r="F11" s="28" t="s">
        <v>34</v>
      </c>
      <c r="G11" s="28" t="s">
        <v>35</v>
      </c>
      <c r="H11" s="29">
        <f t="shared" si="0"/>
        <v>500</v>
      </c>
      <c r="I11" s="29">
        <v>425</v>
      </c>
      <c r="J11" s="29">
        <v>75</v>
      </c>
      <c r="K11" s="29">
        <v>0</v>
      </c>
      <c r="L11" s="29">
        <v>0</v>
      </c>
      <c r="M11" s="29" t="s">
        <v>64</v>
      </c>
      <c r="N11" s="29">
        <v>0</v>
      </c>
      <c r="Q11" s="22"/>
    </row>
    <row r="12" spans="1:17" ht="33" customHeight="1" x14ac:dyDescent="0.3">
      <c r="A12" s="12" t="s">
        <v>53</v>
      </c>
      <c r="B12" s="25" t="s">
        <v>36</v>
      </c>
      <c r="C12" s="31"/>
      <c r="D12" s="27" t="s">
        <v>33</v>
      </c>
      <c r="E12" s="28" t="s">
        <v>19</v>
      </c>
      <c r="F12" s="28" t="s">
        <v>34</v>
      </c>
      <c r="G12" s="28" t="s">
        <v>37</v>
      </c>
      <c r="H12" s="29">
        <f t="shared" si="0"/>
        <v>500</v>
      </c>
      <c r="I12" s="29">
        <v>425</v>
      </c>
      <c r="J12" s="29">
        <v>75</v>
      </c>
      <c r="K12" s="29">
        <v>0</v>
      </c>
      <c r="L12" s="29">
        <v>0</v>
      </c>
      <c r="M12" s="29" t="s">
        <v>64</v>
      </c>
      <c r="N12" s="29">
        <v>0</v>
      </c>
      <c r="Q12" s="22"/>
    </row>
    <row r="13" spans="1:17" ht="32.4" customHeight="1" x14ac:dyDescent="0.3">
      <c r="A13" s="12" t="s">
        <v>38</v>
      </c>
      <c r="B13" s="9" t="s">
        <v>30</v>
      </c>
      <c r="C13" s="1"/>
      <c r="D13" s="2" t="s">
        <v>27</v>
      </c>
      <c r="E13" s="3" t="s">
        <v>25</v>
      </c>
      <c r="F13" s="3" t="s">
        <v>28</v>
      </c>
      <c r="G13" s="3" t="s">
        <v>29</v>
      </c>
      <c r="H13" s="17">
        <f t="shared" si="0"/>
        <v>4210.53</v>
      </c>
      <c r="I13" s="17">
        <v>4000</v>
      </c>
      <c r="J13" s="17">
        <v>0</v>
      </c>
      <c r="K13" s="17">
        <v>210.53</v>
      </c>
      <c r="L13" s="17">
        <v>0</v>
      </c>
      <c r="M13" s="16" t="s">
        <v>64</v>
      </c>
      <c r="N13" s="17">
        <v>0</v>
      </c>
      <c r="Q13" s="22"/>
    </row>
    <row r="14" spans="1:17" ht="22.2" customHeight="1" x14ac:dyDescent="0.3">
      <c r="A14" s="12" t="s">
        <v>40</v>
      </c>
      <c r="B14" s="9" t="s">
        <v>26</v>
      </c>
      <c r="C14" s="1"/>
      <c r="D14" s="2" t="s">
        <v>27</v>
      </c>
      <c r="E14" s="3" t="s">
        <v>25</v>
      </c>
      <c r="F14" s="3" t="s">
        <v>28</v>
      </c>
      <c r="G14" s="3" t="s">
        <v>29</v>
      </c>
      <c r="H14" s="17">
        <f t="shared" si="0"/>
        <v>6315.79</v>
      </c>
      <c r="I14" s="17">
        <v>6000</v>
      </c>
      <c r="J14" s="17">
        <v>0</v>
      </c>
      <c r="K14" s="17">
        <v>315.79000000000002</v>
      </c>
      <c r="L14" s="17">
        <v>0</v>
      </c>
      <c r="M14" s="16" t="s">
        <v>64</v>
      </c>
      <c r="N14" s="17">
        <v>0</v>
      </c>
      <c r="Q14" s="22"/>
    </row>
    <row r="15" spans="1:17" ht="28.8" x14ac:dyDescent="0.3">
      <c r="A15" s="12" t="s">
        <v>42</v>
      </c>
      <c r="B15" s="9" t="s">
        <v>39</v>
      </c>
      <c r="C15" s="10"/>
      <c r="D15" s="2" t="s">
        <v>27</v>
      </c>
      <c r="E15" s="3" t="s">
        <v>25</v>
      </c>
      <c r="F15" s="3" t="s">
        <v>28</v>
      </c>
      <c r="G15" s="3" t="s">
        <v>29</v>
      </c>
      <c r="H15" s="17">
        <f>SUM(I15:L15)</f>
        <v>0</v>
      </c>
      <c r="I15" s="17">
        <v>0</v>
      </c>
      <c r="J15" s="17">
        <v>0</v>
      </c>
      <c r="K15" s="17">
        <v>0</v>
      </c>
      <c r="L15" s="17">
        <v>0</v>
      </c>
      <c r="M15" s="16" t="s">
        <v>64</v>
      </c>
      <c r="N15" s="17">
        <v>0</v>
      </c>
      <c r="Q15" s="22"/>
    </row>
    <row r="16" spans="1:17" ht="34.200000000000003" customHeight="1" x14ac:dyDescent="0.3">
      <c r="A16" s="12" t="s">
        <v>43</v>
      </c>
      <c r="B16" s="9" t="s">
        <v>41</v>
      </c>
      <c r="C16" s="10"/>
      <c r="D16" s="2" t="s">
        <v>27</v>
      </c>
      <c r="E16" s="3" t="s">
        <v>25</v>
      </c>
      <c r="F16" s="3" t="s">
        <v>28</v>
      </c>
      <c r="G16" s="3" t="s">
        <v>29</v>
      </c>
      <c r="H16" s="17">
        <f t="shared" si="0"/>
        <v>6315.8</v>
      </c>
      <c r="I16" s="17">
        <v>6000</v>
      </c>
      <c r="J16" s="17">
        <v>0</v>
      </c>
      <c r="K16" s="17">
        <v>200</v>
      </c>
      <c r="L16" s="17">
        <v>115.8</v>
      </c>
      <c r="M16" s="16" t="s">
        <v>64</v>
      </c>
      <c r="N16" s="17">
        <v>0</v>
      </c>
      <c r="Q16" s="22"/>
    </row>
    <row r="17" spans="1:17" ht="15" thickBot="1" x14ac:dyDescent="0.35">
      <c r="A17" s="13" t="s">
        <v>44</v>
      </c>
      <c r="B17" s="41" t="s">
        <v>45</v>
      </c>
      <c r="C17" s="48"/>
      <c r="D17" s="43" t="s">
        <v>18</v>
      </c>
      <c r="E17" s="44" t="s">
        <v>49</v>
      </c>
      <c r="F17" s="44" t="s">
        <v>46</v>
      </c>
      <c r="G17" s="44" t="s">
        <v>20</v>
      </c>
      <c r="H17" s="45">
        <f>SUM(I17:M17)</f>
        <v>2222.2199999999998</v>
      </c>
      <c r="I17" s="45">
        <v>1500</v>
      </c>
      <c r="J17" s="45">
        <v>500</v>
      </c>
      <c r="K17" s="45">
        <v>0</v>
      </c>
      <c r="L17" s="45">
        <v>0</v>
      </c>
      <c r="M17" s="45">
        <v>222.22</v>
      </c>
      <c r="N17" s="45">
        <v>0</v>
      </c>
      <c r="Q17" s="22"/>
    </row>
    <row r="18" spans="1:17" x14ac:dyDescent="0.3">
      <c r="B18" s="5"/>
      <c r="C18" s="4"/>
      <c r="D18" s="6"/>
      <c r="E18" s="7"/>
      <c r="F18" s="7"/>
      <c r="G18" s="7"/>
      <c r="H18" s="21"/>
    </row>
    <row r="19" spans="1:17" x14ac:dyDescent="0.3">
      <c r="H19" s="22"/>
      <c r="I19" s="22"/>
      <c r="J19" s="22"/>
      <c r="K19" s="22"/>
      <c r="L19" s="22"/>
      <c r="M19" s="22"/>
      <c r="N19" s="22"/>
      <c r="Q19" s="22"/>
    </row>
    <row r="20" spans="1:17" x14ac:dyDescent="0.3">
      <c r="H20" s="22"/>
      <c r="I20" s="22">
        <f>SUM(I9+I13+I14+I15+I16)</f>
        <v>16000</v>
      </c>
      <c r="J20" s="22"/>
      <c r="K20" s="22"/>
      <c r="L20" s="22"/>
      <c r="M20" s="22"/>
      <c r="N20" s="22"/>
    </row>
    <row r="24" spans="1:17" x14ac:dyDescent="0.3">
      <c r="H24" s="21"/>
      <c r="I24" s="21"/>
      <c r="J24" s="21"/>
      <c r="K24" s="21"/>
      <c r="L24" s="21"/>
      <c r="M24" s="21"/>
    </row>
    <row r="25" spans="1:17" x14ac:dyDescent="0.3">
      <c r="H25" s="21"/>
      <c r="I25" s="21"/>
      <c r="J25" s="21"/>
      <c r="K25" s="21"/>
      <c r="L25" s="21"/>
      <c r="M25" s="21"/>
    </row>
    <row r="26" spans="1:17" x14ac:dyDescent="0.3">
      <c r="H26" s="21"/>
      <c r="I26" s="21"/>
      <c r="J26" s="21"/>
      <c r="K26" s="21"/>
      <c r="L26" s="21"/>
      <c r="M26" s="21"/>
    </row>
    <row r="27" spans="1:17" x14ac:dyDescent="0.3">
      <c r="H27" s="21"/>
      <c r="I27" s="21"/>
      <c r="J27" s="21"/>
      <c r="K27" s="21"/>
      <c r="L27" s="21"/>
      <c r="M27" s="21"/>
    </row>
  </sheetData>
  <mergeCells count="14">
    <mergeCell ref="A1:N1"/>
    <mergeCell ref="A3:A5"/>
    <mergeCell ref="B3:B5"/>
    <mergeCell ref="C3:C5"/>
    <mergeCell ref="N3:N5"/>
    <mergeCell ref="D4:D5"/>
    <mergeCell ref="E4:E5"/>
    <mergeCell ref="F4:F5"/>
    <mergeCell ref="M4:M5"/>
    <mergeCell ref="D3:M3"/>
    <mergeCell ref="G4:G5"/>
    <mergeCell ref="H4:H5"/>
    <mergeCell ref="I4:J4"/>
    <mergeCell ref="K4:L4"/>
  </mergeCells>
  <pageMargins left="0.70866141732283472" right="0.70866141732283472" top="0.78740157480314965" bottom="0.78740157480314965" header="0.31496062992125984" footer="0.31496062992125984"/>
  <pageSetup paperSize="9" scale="63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7"/>
  <sheetViews>
    <sheetView topLeftCell="A2" zoomScale="70" zoomScaleNormal="70" workbookViewId="0">
      <selection activeCell="A3" sqref="A3:N5"/>
    </sheetView>
  </sheetViews>
  <sheetFormatPr defaultRowHeight="14.4" x14ac:dyDescent="0.3"/>
  <cols>
    <col min="1" max="1" width="39.44140625" style="8" customWidth="1"/>
    <col min="2" max="2" width="14.6640625" customWidth="1"/>
    <col min="3" max="3" width="13.6640625" customWidth="1"/>
    <col min="5" max="5" width="12.44140625" customWidth="1"/>
    <col min="6" max="6" width="15" customWidth="1"/>
    <col min="7" max="7" width="11.33203125" customWidth="1"/>
    <col min="8" max="9" width="12" customWidth="1"/>
    <col min="10" max="10" width="13.5546875" customWidth="1"/>
    <col min="11" max="11" width="16.6640625" customWidth="1"/>
    <col min="12" max="13" width="15.44140625" customWidth="1"/>
    <col min="14" max="14" width="17" customWidth="1"/>
  </cols>
  <sheetData>
    <row r="1" spans="1:17" ht="21" x14ac:dyDescent="0.4">
      <c r="A1" s="81" t="s">
        <v>60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</row>
    <row r="2" spans="1:17" ht="15" thickBot="1" x14ac:dyDescent="0.35"/>
    <row r="3" spans="1:17" ht="36.75" customHeight="1" x14ac:dyDescent="0.3">
      <c r="A3" s="82" t="s">
        <v>2</v>
      </c>
      <c r="B3" s="85" t="s">
        <v>3</v>
      </c>
      <c r="C3" s="85" t="s">
        <v>4</v>
      </c>
      <c r="D3" s="93" t="s">
        <v>1</v>
      </c>
      <c r="E3" s="93"/>
      <c r="F3" s="93"/>
      <c r="G3" s="93"/>
      <c r="H3" s="93"/>
      <c r="I3" s="93"/>
      <c r="J3" s="93"/>
      <c r="K3" s="93"/>
      <c r="L3" s="93"/>
      <c r="M3" s="93"/>
      <c r="N3" s="88" t="s">
        <v>15</v>
      </c>
    </row>
    <row r="4" spans="1:17" ht="50.25" customHeight="1" x14ac:dyDescent="0.3">
      <c r="A4" s="83"/>
      <c r="B4" s="86"/>
      <c r="C4" s="86"/>
      <c r="D4" s="91" t="s">
        <v>0</v>
      </c>
      <c r="E4" s="91" t="s">
        <v>6</v>
      </c>
      <c r="F4" s="91" t="s">
        <v>5</v>
      </c>
      <c r="G4" s="91" t="s">
        <v>7</v>
      </c>
      <c r="H4" s="91" t="s">
        <v>8</v>
      </c>
      <c r="I4" s="91" t="s">
        <v>9</v>
      </c>
      <c r="J4" s="91"/>
      <c r="K4" s="91" t="s">
        <v>12</v>
      </c>
      <c r="L4" s="91"/>
      <c r="M4" s="79" t="s">
        <v>63</v>
      </c>
      <c r="N4" s="89"/>
    </row>
    <row r="5" spans="1:17" ht="46.5" customHeight="1" thickBot="1" x14ac:dyDescent="0.35">
      <c r="A5" s="94"/>
      <c r="B5" s="95"/>
      <c r="C5" s="95"/>
      <c r="D5" s="97"/>
      <c r="E5" s="97"/>
      <c r="F5" s="97"/>
      <c r="G5" s="97"/>
      <c r="H5" s="97"/>
      <c r="I5" s="75" t="s">
        <v>10</v>
      </c>
      <c r="J5" s="75" t="s">
        <v>11</v>
      </c>
      <c r="K5" s="75" t="s">
        <v>13</v>
      </c>
      <c r="L5" s="75" t="s">
        <v>14</v>
      </c>
      <c r="M5" s="98"/>
      <c r="N5" s="96"/>
    </row>
    <row r="6" spans="1:17" ht="29.4" thickBot="1" x14ac:dyDescent="0.35">
      <c r="A6" s="11" t="s">
        <v>16</v>
      </c>
      <c r="B6" s="34" t="s">
        <v>17</v>
      </c>
      <c r="C6" s="35"/>
      <c r="D6" s="36" t="s">
        <v>18</v>
      </c>
      <c r="E6" s="37" t="s">
        <v>49</v>
      </c>
      <c r="F6" s="37" t="s">
        <v>46</v>
      </c>
      <c r="G6" s="37" t="s">
        <v>20</v>
      </c>
      <c r="H6" s="38">
        <f>SUM(I6:M6)</f>
        <v>0</v>
      </c>
      <c r="I6" s="38">
        <v>0</v>
      </c>
      <c r="J6" s="38">
        <v>0</v>
      </c>
      <c r="K6" s="38">
        <v>0</v>
      </c>
      <c r="L6" s="38">
        <v>0</v>
      </c>
      <c r="M6" s="39">
        <v>0</v>
      </c>
      <c r="N6" s="40">
        <v>0</v>
      </c>
      <c r="Q6" s="22"/>
    </row>
    <row r="7" spans="1:17" ht="52.8" customHeight="1" thickBot="1" x14ac:dyDescent="0.35">
      <c r="A7" s="12" t="s">
        <v>21</v>
      </c>
      <c r="B7" s="41" t="s">
        <v>22</v>
      </c>
      <c r="C7" s="42"/>
      <c r="D7" s="43" t="s">
        <v>18</v>
      </c>
      <c r="E7" s="44" t="s">
        <v>49</v>
      </c>
      <c r="F7" s="44" t="s">
        <v>46</v>
      </c>
      <c r="G7" s="44" t="s">
        <v>20</v>
      </c>
      <c r="H7" s="38">
        <f t="shared" ref="H7:H8" si="0">SUM(I7:M7)</f>
        <v>0</v>
      </c>
      <c r="I7" s="45">
        <v>0</v>
      </c>
      <c r="J7" s="45">
        <v>0</v>
      </c>
      <c r="K7" s="45">
        <v>0</v>
      </c>
      <c r="L7" s="45">
        <v>0</v>
      </c>
      <c r="M7" s="46">
        <v>0</v>
      </c>
      <c r="N7" s="47">
        <v>0</v>
      </c>
      <c r="Q7" s="22"/>
    </row>
    <row r="8" spans="1:17" ht="67.2" customHeight="1" x14ac:dyDescent="0.3">
      <c r="A8" s="12" t="s">
        <v>23</v>
      </c>
      <c r="B8" s="41" t="s">
        <v>24</v>
      </c>
      <c r="C8" s="48"/>
      <c r="D8" s="43" t="s">
        <v>18</v>
      </c>
      <c r="E8" s="44" t="s">
        <v>49</v>
      </c>
      <c r="F8" s="44" t="s">
        <v>46</v>
      </c>
      <c r="G8" s="44" t="s">
        <v>20</v>
      </c>
      <c r="H8" s="38">
        <f t="shared" si="0"/>
        <v>2000</v>
      </c>
      <c r="I8" s="45">
        <v>1500</v>
      </c>
      <c r="J8" s="45">
        <v>500</v>
      </c>
      <c r="K8" s="45">
        <v>0</v>
      </c>
      <c r="L8" s="45">
        <v>0</v>
      </c>
      <c r="M8" s="46">
        <v>0</v>
      </c>
      <c r="N8" s="47">
        <v>0</v>
      </c>
      <c r="Q8" s="22"/>
    </row>
    <row r="9" spans="1:17" ht="28.8" x14ac:dyDescent="0.3">
      <c r="A9" s="12" t="s">
        <v>51</v>
      </c>
      <c r="B9" s="9" t="s">
        <v>31</v>
      </c>
      <c r="C9" s="1"/>
      <c r="D9" s="2" t="s">
        <v>27</v>
      </c>
      <c r="E9" s="3" t="s">
        <v>25</v>
      </c>
      <c r="F9" s="3" t="s">
        <v>28</v>
      </c>
      <c r="G9" s="3" t="s">
        <v>29</v>
      </c>
      <c r="H9" s="17">
        <f t="shared" ref="H9:H16" si="1">SUM(I9:L9)</f>
        <v>0</v>
      </c>
      <c r="I9" s="17">
        <v>0</v>
      </c>
      <c r="J9" s="17">
        <v>0</v>
      </c>
      <c r="K9" s="17">
        <v>0</v>
      </c>
      <c r="L9" s="17">
        <v>0</v>
      </c>
      <c r="M9" s="32" t="s">
        <v>64</v>
      </c>
      <c r="N9" s="19">
        <v>0</v>
      </c>
      <c r="Q9" s="22"/>
    </row>
    <row r="10" spans="1:17" ht="67.2" customHeight="1" x14ac:dyDescent="0.3">
      <c r="A10" s="12" t="s">
        <v>48</v>
      </c>
      <c r="B10" s="62" t="s">
        <v>47</v>
      </c>
      <c r="C10" s="63"/>
      <c r="D10" s="64" t="s">
        <v>18</v>
      </c>
      <c r="E10" s="65" t="s">
        <v>49</v>
      </c>
      <c r="F10" s="65" t="s">
        <v>46</v>
      </c>
      <c r="G10" s="65" t="s">
        <v>50</v>
      </c>
      <c r="H10" s="66">
        <f>SUM(I10:M10)</f>
        <v>0</v>
      </c>
      <c r="I10" s="66">
        <v>0</v>
      </c>
      <c r="J10" s="66">
        <v>0</v>
      </c>
      <c r="K10" s="66">
        <v>0</v>
      </c>
      <c r="L10" s="66">
        <v>0</v>
      </c>
      <c r="M10" s="68">
        <v>0</v>
      </c>
      <c r="N10" s="67">
        <v>0</v>
      </c>
      <c r="Q10" s="22"/>
    </row>
    <row r="11" spans="1:17" ht="28.8" x14ac:dyDescent="0.3">
      <c r="A11" s="12" t="s">
        <v>52</v>
      </c>
      <c r="B11" s="25" t="s">
        <v>32</v>
      </c>
      <c r="C11" s="26"/>
      <c r="D11" s="27" t="s">
        <v>33</v>
      </c>
      <c r="E11" s="28">
        <v>2</v>
      </c>
      <c r="F11" s="28" t="s">
        <v>34</v>
      </c>
      <c r="G11" s="28" t="s">
        <v>35</v>
      </c>
      <c r="H11" s="29">
        <f t="shared" si="1"/>
        <v>1000</v>
      </c>
      <c r="I11" s="29">
        <v>850</v>
      </c>
      <c r="J11" s="29">
        <v>150</v>
      </c>
      <c r="K11" s="29">
        <v>0</v>
      </c>
      <c r="L11" s="29">
        <v>0</v>
      </c>
      <c r="M11" s="33" t="s">
        <v>64</v>
      </c>
      <c r="N11" s="30">
        <v>0</v>
      </c>
      <c r="Q11" s="22"/>
    </row>
    <row r="12" spans="1:17" ht="29.4" customHeight="1" x14ac:dyDescent="0.3">
      <c r="A12" s="12" t="s">
        <v>53</v>
      </c>
      <c r="B12" s="25" t="s">
        <v>36</v>
      </c>
      <c r="C12" s="31"/>
      <c r="D12" s="27" t="s">
        <v>33</v>
      </c>
      <c r="E12" s="28" t="s">
        <v>19</v>
      </c>
      <c r="F12" s="28" t="s">
        <v>34</v>
      </c>
      <c r="G12" s="28" t="s">
        <v>37</v>
      </c>
      <c r="H12" s="29">
        <f t="shared" si="1"/>
        <v>2000</v>
      </c>
      <c r="I12" s="29">
        <v>1700</v>
      </c>
      <c r="J12" s="29">
        <v>300</v>
      </c>
      <c r="K12" s="29">
        <v>0</v>
      </c>
      <c r="L12" s="29">
        <v>0</v>
      </c>
      <c r="M12" s="33" t="s">
        <v>64</v>
      </c>
      <c r="N12" s="30">
        <v>0</v>
      </c>
      <c r="Q12" s="22"/>
    </row>
    <row r="13" spans="1:17" ht="29.4" customHeight="1" x14ac:dyDescent="0.3">
      <c r="A13" s="12" t="s">
        <v>38</v>
      </c>
      <c r="B13" s="9" t="s">
        <v>30</v>
      </c>
      <c r="C13" s="1"/>
      <c r="D13" s="2" t="s">
        <v>27</v>
      </c>
      <c r="E13" s="3" t="s">
        <v>25</v>
      </c>
      <c r="F13" s="3" t="s">
        <v>28</v>
      </c>
      <c r="G13" s="3" t="s">
        <v>29</v>
      </c>
      <c r="H13" s="17">
        <f t="shared" si="1"/>
        <v>0</v>
      </c>
      <c r="I13" s="17">
        <v>0</v>
      </c>
      <c r="J13" s="17">
        <v>0</v>
      </c>
      <c r="K13" s="17">
        <v>0</v>
      </c>
      <c r="L13" s="17">
        <v>0</v>
      </c>
      <c r="M13" s="32" t="s">
        <v>64</v>
      </c>
      <c r="N13" s="19">
        <v>0</v>
      </c>
      <c r="Q13" s="22"/>
    </row>
    <row r="14" spans="1:17" x14ac:dyDescent="0.3">
      <c r="A14" s="12" t="s">
        <v>40</v>
      </c>
      <c r="B14" s="9" t="s">
        <v>26</v>
      </c>
      <c r="C14" s="1"/>
      <c r="D14" s="2" t="s">
        <v>27</v>
      </c>
      <c r="E14" s="3" t="s">
        <v>25</v>
      </c>
      <c r="F14" s="3" t="s">
        <v>28</v>
      </c>
      <c r="G14" s="3" t="s">
        <v>29</v>
      </c>
      <c r="H14" s="17">
        <f t="shared" si="1"/>
        <v>6315.79</v>
      </c>
      <c r="I14" s="17">
        <v>6000</v>
      </c>
      <c r="J14" s="17">
        <v>0</v>
      </c>
      <c r="K14" s="17">
        <v>315.79000000000002</v>
      </c>
      <c r="L14" s="17">
        <v>0</v>
      </c>
      <c r="M14" s="32" t="s">
        <v>64</v>
      </c>
      <c r="N14" s="19">
        <v>0</v>
      </c>
      <c r="Q14" s="22"/>
    </row>
    <row r="15" spans="1:17" ht="28.8" x14ac:dyDescent="0.3">
      <c r="A15" s="12" t="s">
        <v>42</v>
      </c>
      <c r="B15" s="9" t="s">
        <v>39</v>
      </c>
      <c r="C15" s="10"/>
      <c r="D15" s="2" t="s">
        <v>27</v>
      </c>
      <c r="E15" s="3" t="s">
        <v>25</v>
      </c>
      <c r="F15" s="3" t="s">
        <v>28</v>
      </c>
      <c r="G15" s="3" t="s">
        <v>29</v>
      </c>
      <c r="H15" s="17">
        <f t="shared" si="1"/>
        <v>5946.32</v>
      </c>
      <c r="I15" s="17">
        <v>5649</v>
      </c>
      <c r="J15" s="17">
        <v>0</v>
      </c>
      <c r="K15" s="17">
        <v>297.32</v>
      </c>
      <c r="L15" s="17">
        <v>0</v>
      </c>
      <c r="M15" s="32" t="s">
        <v>64</v>
      </c>
      <c r="N15" s="19">
        <v>0</v>
      </c>
      <c r="Q15" s="22"/>
    </row>
    <row r="16" spans="1:17" ht="36.6" customHeight="1" x14ac:dyDescent="0.3">
      <c r="A16" s="12" t="s">
        <v>43</v>
      </c>
      <c r="B16" s="9" t="s">
        <v>41</v>
      </c>
      <c r="C16" s="10"/>
      <c r="D16" s="2" t="s">
        <v>27</v>
      </c>
      <c r="E16" s="3" t="s">
        <v>25</v>
      </c>
      <c r="F16" s="3" t="s">
        <v>28</v>
      </c>
      <c r="G16" s="3" t="s">
        <v>29</v>
      </c>
      <c r="H16" s="17">
        <f t="shared" si="1"/>
        <v>6315.8</v>
      </c>
      <c r="I16" s="17">
        <v>6000</v>
      </c>
      <c r="J16" s="17">
        <v>0</v>
      </c>
      <c r="K16" s="17">
        <v>200</v>
      </c>
      <c r="L16" s="17">
        <f>57.9*2</f>
        <v>115.8</v>
      </c>
      <c r="M16" s="32" t="s">
        <v>64</v>
      </c>
      <c r="N16" s="19">
        <v>0</v>
      </c>
      <c r="Q16" s="22"/>
    </row>
    <row r="17" spans="1:17" ht="15" thickBot="1" x14ac:dyDescent="0.35">
      <c r="A17" s="13" t="s">
        <v>44</v>
      </c>
      <c r="B17" s="49" t="s">
        <v>45</v>
      </c>
      <c r="C17" s="50"/>
      <c r="D17" s="51" t="s">
        <v>18</v>
      </c>
      <c r="E17" s="52" t="s">
        <v>49</v>
      </c>
      <c r="F17" s="52" t="s">
        <v>46</v>
      </c>
      <c r="G17" s="52" t="s">
        <v>20</v>
      </c>
      <c r="H17" s="53">
        <f>SUM(I17:M17)</f>
        <v>2222.23</v>
      </c>
      <c r="I17" s="53">
        <v>1500</v>
      </c>
      <c r="J17" s="53">
        <v>500</v>
      </c>
      <c r="K17" s="53">
        <v>0</v>
      </c>
      <c r="L17" s="53">
        <v>0</v>
      </c>
      <c r="M17" s="54">
        <v>222.23</v>
      </c>
      <c r="N17" s="55">
        <v>0</v>
      </c>
      <c r="Q17" s="22"/>
    </row>
    <row r="18" spans="1:17" x14ac:dyDescent="0.3">
      <c r="B18" s="5"/>
      <c r="C18" s="4"/>
      <c r="D18" s="6"/>
      <c r="E18" s="7"/>
      <c r="F18" s="7"/>
      <c r="G18" s="7"/>
      <c r="H18" s="22"/>
      <c r="L18" s="22"/>
      <c r="M18" s="22"/>
    </row>
    <row r="19" spans="1:17" x14ac:dyDescent="0.3">
      <c r="H19" s="22"/>
      <c r="I19" s="22"/>
      <c r="J19" s="22"/>
      <c r="K19" s="22"/>
      <c r="L19" s="22"/>
      <c r="M19" s="22"/>
      <c r="N19" s="22"/>
      <c r="Q19" s="22"/>
    </row>
    <row r="20" spans="1:17" x14ac:dyDescent="0.3">
      <c r="H20" s="22">
        <f>SUM(H6+H7+H8+H17)</f>
        <v>4222.2299999999996</v>
      </c>
      <c r="I20" s="22">
        <f t="shared" ref="I20:N20" si="2">SUM(I6+I7+I8+I17)</f>
        <v>3000</v>
      </c>
      <c r="J20" s="22">
        <f t="shared" si="2"/>
        <v>1000</v>
      </c>
      <c r="K20" s="22">
        <f t="shared" si="2"/>
        <v>0</v>
      </c>
      <c r="L20" s="22">
        <f t="shared" si="2"/>
        <v>0</v>
      </c>
      <c r="M20" s="22">
        <f t="shared" si="2"/>
        <v>222.23</v>
      </c>
      <c r="N20" s="22">
        <f t="shared" si="2"/>
        <v>0</v>
      </c>
    </row>
    <row r="24" spans="1:17" x14ac:dyDescent="0.3">
      <c r="H24" s="22"/>
      <c r="I24" s="22"/>
      <c r="J24" s="22"/>
      <c r="K24" s="22"/>
      <c r="L24" s="22"/>
      <c r="M24" s="22"/>
    </row>
    <row r="25" spans="1:17" x14ac:dyDescent="0.3">
      <c r="H25" s="22"/>
      <c r="I25" s="22"/>
      <c r="J25" s="22"/>
      <c r="K25" s="22"/>
      <c r="L25" s="22"/>
      <c r="M25" s="22"/>
    </row>
    <row r="26" spans="1:17" x14ac:dyDescent="0.3">
      <c r="H26" s="22"/>
      <c r="I26" s="22"/>
      <c r="J26" s="22"/>
      <c r="K26" s="22"/>
      <c r="L26" s="22"/>
      <c r="M26" s="22"/>
    </row>
    <row r="27" spans="1:17" x14ac:dyDescent="0.3">
      <c r="H27" s="22"/>
      <c r="I27" s="22"/>
      <c r="J27" s="22"/>
      <c r="K27" s="22"/>
      <c r="L27" s="22"/>
      <c r="M27" s="22"/>
    </row>
  </sheetData>
  <mergeCells count="14">
    <mergeCell ref="A1:N1"/>
    <mergeCell ref="A3:A5"/>
    <mergeCell ref="B3:B5"/>
    <mergeCell ref="C3:C5"/>
    <mergeCell ref="N3:N5"/>
    <mergeCell ref="D4:D5"/>
    <mergeCell ref="E4:E5"/>
    <mergeCell ref="F4:F5"/>
    <mergeCell ref="D3:M3"/>
    <mergeCell ref="M4:M5"/>
    <mergeCell ref="G4:G5"/>
    <mergeCell ref="H4:H5"/>
    <mergeCell ref="I4:J4"/>
    <mergeCell ref="K4:L4"/>
  </mergeCells>
  <pageMargins left="0.70866141732283472" right="0.70866141732283472" top="0.78740157480314965" bottom="0.78740157480314965" header="0.31496062992125984" footer="0.31496062992125984"/>
  <pageSetup paperSize="9" scale="60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7"/>
  <sheetViews>
    <sheetView topLeftCell="A7" zoomScale="70" zoomScaleNormal="70" workbookViewId="0">
      <selection activeCell="H13" sqref="H13"/>
    </sheetView>
  </sheetViews>
  <sheetFormatPr defaultRowHeight="14.4" x14ac:dyDescent="0.3"/>
  <cols>
    <col min="1" max="1" width="37.88671875" style="8" customWidth="1"/>
    <col min="2" max="2" width="10.5546875" customWidth="1"/>
    <col min="3" max="3" width="10.6640625" customWidth="1"/>
    <col min="5" max="5" width="12.44140625" customWidth="1"/>
    <col min="6" max="6" width="15" customWidth="1"/>
    <col min="7" max="7" width="11.33203125" customWidth="1"/>
    <col min="8" max="9" width="12" customWidth="1"/>
    <col min="10" max="10" width="13.5546875" customWidth="1"/>
    <col min="11" max="11" width="16.6640625" customWidth="1"/>
    <col min="12" max="12" width="15.44140625" customWidth="1"/>
    <col min="13" max="14" width="10.6640625" customWidth="1"/>
    <col min="16" max="16" width="13.5546875" bestFit="1" customWidth="1"/>
  </cols>
  <sheetData>
    <row r="1" spans="1:20" ht="21" x14ac:dyDescent="0.4">
      <c r="A1" s="81" t="s">
        <v>59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</row>
    <row r="2" spans="1:20" ht="15" thickBot="1" x14ac:dyDescent="0.35"/>
    <row r="3" spans="1:20" ht="36.75" customHeight="1" x14ac:dyDescent="0.3">
      <c r="A3" s="82" t="s">
        <v>2</v>
      </c>
      <c r="B3" s="85" t="s">
        <v>3</v>
      </c>
      <c r="C3" s="85" t="s">
        <v>4</v>
      </c>
      <c r="D3" s="93" t="s">
        <v>1</v>
      </c>
      <c r="E3" s="93"/>
      <c r="F3" s="93"/>
      <c r="G3" s="93"/>
      <c r="H3" s="93"/>
      <c r="I3" s="93"/>
      <c r="J3" s="93"/>
      <c r="K3" s="93"/>
      <c r="L3" s="93"/>
      <c r="M3" s="93"/>
      <c r="N3" s="88" t="s">
        <v>15</v>
      </c>
    </row>
    <row r="4" spans="1:20" ht="50.25" customHeight="1" x14ac:dyDescent="0.3">
      <c r="A4" s="83"/>
      <c r="B4" s="86"/>
      <c r="C4" s="86"/>
      <c r="D4" s="91" t="s">
        <v>0</v>
      </c>
      <c r="E4" s="91" t="s">
        <v>6</v>
      </c>
      <c r="F4" s="91" t="s">
        <v>5</v>
      </c>
      <c r="G4" s="91" t="s">
        <v>7</v>
      </c>
      <c r="H4" s="91" t="s">
        <v>8</v>
      </c>
      <c r="I4" s="91" t="s">
        <v>9</v>
      </c>
      <c r="J4" s="91"/>
      <c r="K4" s="91" t="s">
        <v>12</v>
      </c>
      <c r="L4" s="91"/>
      <c r="M4" s="79" t="s">
        <v>63</v>
      </c>
      <c r="N4" s="89"/>
    </row>
    <row r="5" spans="1:20" ht="46.5" customHeight="1" thickBot="1" x14ac:dyDescent="0.35">
      <c r="A5" s="94"/>
      <c r="B5" s="95"/>
      <c r="C5" s="95"/>
      <c r="D5" s="97"/>
      <c r="E5" s="97"/>
      <c r="F5" s="97"/>
      <c r="G5" s="97"/>
      <c r="H5" s="97"/>
      <c r="I5" s="75" t="s">
        <v>10</v>
      </c>
      <c r="J5" s="75" t="s">
        <v>11</v>
      </c>
      <c r="K5" s="75" t="s">
        <v>13</v>
      </c>
      <c r="L5" s="75" t="s">
        <v>14</v>
      </c>
      <c r="M5" s="98"/>
      <c r="N5" s="96"/>
      <c r="P5" s="76"/>
      <c r="Q5" s="76"/>
      <c r="R5" s="76"/>
      <c r="S5" s="76"/>
      <c r="T5" s="76"/>
    </row>
    <row r="6" spans="1:20" ht="29.4" thickBot="1" x14ac:dyDescent="0.35">
      <c r="A6" s="11" t="s">
        <v>16</v>
      </c>
      <c r="B6" s="34" t="s">
        <v>17</v>
      </c>
      <c r="C6" s="35"/>
      <c r="D6" s="36" t="s">
        <v>18</v>
      </c>
      <c r="E6" s="37" t="s">
        <v>49</v>
      </c>
      <c r="F6" s="37" t="s">
        <v>46</v>
      </c>
      <c r="G6" s="37" t="s">
        <v>20</v>
      </c>
      <c r="H6" s="38">
        <f>SUM(I6:M6)</f>
        <v>6275.76</v>
      </c>
      <c r="I6" s="38">
        <v>2353.41</v>
      </c>
      <c r="J6" s="38">
        <v>784.47</v>
      </c>
      <c r="K6" s="38">
        <v>0</v>
      </c>
      <c r="L6" s="38">
        <v>0</v>
      </c>
      <c r="M6" s="39">
        <v>3137.88</v>
      </c>
      <c r="N6" s="40">
        <v>0</v>
      </c>
      <c r="P6" s="77"/>
      <c r="Q6" s="78"/>
      <c r="R6" s="78"/>
      <c r="S6" s="76"/>
      <c r="T6" s="76"/>
    </row>
    <row r="7" spans="1:20" ht="46.2" customHeight="1" thickBot="1" x14ac:dyDescent="0.35">
      <c r="A7" s="12" t="s">
        <v>21</v>
      </c>
      <c r="B7" s="41" t="s">
        <v>22</v>
      </c>
      <c r="C7" s="42"/>
      <c r="D7" s="43" t="s">
        <v>18</v>
      </c>
      <c r="E7" s="44" t="s">
        <v>49</v>
      </c>
      <c r="F7" s="44" t="s">
        <v>46</v>
      </c>
      <c r="G7" s="44" t="s">
        <v>20</v>
      </c>
      <c r="H7" s="38">
        <f t="shared" ref="H7:H8" si="0">SUM(I7:M7)</f>
        <v>4444.5</v>
      </c>
      <c r="I7" s="45">
        <v>1500</v>
      </c>
      <c r="J7" s="45">
        <v>500</v>
      </c>
      <c r="K7" s="45">
        <v>0</v>
      </c>
      <c r="L7" s="45">
        <v>0</v>
      </c>
      <c r="M7" s="46">
        <v>2444.5</v>
      </c>
      <c r="N7" s="47">
        <v>0</v>
      </c>
      <c r="P7" s="77"/>
      <c r="Q7" s="78"/>
      <c r="R7" s="78"/>
      <c r="S7" s="76"/>
      <c r="T7" s="76"/>
    </row>
    <row r="8" spans="1:20" ht="57.6" customHeight="1" x14ac:dyDescent="0.3">
      <c r="A8" s="12" t="s">
        <v>23</v>
      </c>
      <c r="B8" s="41" t="s">
        <v>24</v>
      </c>
      <c r="C8" s="48"/>
      <c r="D8" s="43" t="s">
        <v>18</v>
      </c>
      <c r="E8" s="44" t="s">
        <v>49</v>
      </c>
      <c r="F8" s="44" t="s">
        <v>46</v>
      </c>
      <c r="G8" s="44" t="s">
        <v>20</v>
      </c>
      <c r="H8" s="38">
        <f t="shared" si="0"/>
        <v>0</v>
      </c>
      <c r="I8" s="45">
        <v>0</v>
      </c>
      <c r="J8" s="45">
        <v>0</v>
      </c>
      <c r="K8" s="45">
        <v>0</v>
      </c>
      <c r="L8" s="45">
        <v>0</v>
      </c>
      <c r="M8" s="46">
        <v>0</v>
      </c>
      <c r="N8" s="47">
        <v>0</v>
      </c>
      <c r="P8" s="76"/>
      <c r="Q8" s="78"/>
      <c r="R8" s="76"/>
      <c r="S8" s="76"/>
      <c r="T8" s="76"/>
    </row>
    <row r="9" spans="1:20" ht="29.4" customHeight="1" x14ac:dyDescent="0.3">
      <c r="A9" s="12" t="s">
        <v>51</v>
      </c>
      <c r="B9" s="9" t="s">
        <v>31</v>
      </c>
      <c r="C9" s="1"/>
      <c r="D9" s="2" t="s">
        <v>27</v>
      </c>
      <c r="E9" s="3" t="s">
        <v>25</v>
      </c>
      <c r="F9" s="3" t="s">
        <v>28</v>
      </c>
      <c r="G9" s="3" t="s">
        <v>29</v>
      </c>
      <c r="H9" s="17">
        <f t="shared" ref="H9:H16" si="1">SUM(I9:L9)</f>
        <v>6315.79</v>
      </c>
      <c r="I9" s="17">
        <v>6000</v>
      </c>
      <c r="J9" s="17">
        <v>0</v>
      </c>
      <c r="K9" s="17">
        <v>315.79000000000002</v>
      </c>
      <c r="L9" s="17">
        <v>0</v>
      </c>
      <c r="M9" s="32" t="s">
        <v>64</v>
      </c>
      <c r="N9" s="19">
        <v>0</v>
      </c>
      <c r="Q9" s="22"/>
    </row>
    <row r="10" spans="1:20" ht="66" customHeight="1" x14ac:dyDescent="0.3">
      <c r="A10" s="12" t="s">
        <v>48</v>
      </c>
      <c r="B10" s="62" t="s">
        <v>47</v>
      </c>
      <c r="C10" s="63"/>
      <c r="D10" s="64" t="s">
        <v>18</v>
      </c>
      <c r="E10" s="65" t="s">
        <v>49</v>
      </c>
      <c r="F10" s="65" t="s">
        <v>46</v>
      </c>
      <c r="G10" s="65" t="s">
        <v>50</v>
      </c>
      <c r="H10" s="66">
        <f>SUM(I10:M10)</f>
        <v>333.4</v>
      </c>
      <c r="I10" s="66">
        <v>225</v>
      </c>
      <c r="J10" s="66">
        <v>75</v>
      </c>
      <c r="K10" s="66">
        <v>0</v>
      </c>
      <c r="L10" s="66">
        <v>0</v>
      </c>
      <c r="M10" s="68">
        <v>33.4</v>
      </c>
      <c r="N10" s="67">
        <v>0</v>
      </c>
      <c r="Q10" s="22"/>
    </row>
    <row r="11" spans="1:20" ht="30.6" customHeight="1" x14ac:dyDescent="0.3">
      <c r="A11" s="12" t="s">
        <v>52</v>
      </c>
      <c r="B11" s="25" t="s">
        <v>32</v>
      </c>
      <c r="C11" s="26"/>
      <c r="D11" s="27" t="s">
        <v>33</v>
      </c>
      <c r="E11" s="28">
        <v>2</v>
      </c>
      <c r="F11" s="28" t="s">
        <v>34</v>
      </c>
      <c r="G11" s="28" t="s">
        <v>35</v>
      </c>
      <c r="H11" s="29">
        <f t="shared" si="1"/>
        <v>2000</v>
      </c>
      <c r="I11" s="29">
        <v>1700</v>
      </c>
      <c r="J11" s="29">
        <v>300</v>
      </c>
      <c r="K11" s="29">
        <v>0</v>
      </c>
      <c r="L11" s="29">
        <v>0</v>
      </c>
      <c r="M11" s="33" t="s">
        <v>64</v>
      </c>
      <c r="N11" s="30">
        <v>0</v>
      </c>
      <c r="Q11" s="22"/>
    </row>
    <row r="12" spans="1:20" ht="37.200000000000003" customHeight="1" x14ac:dyDescent="0.3">
      <c r="A12" s="12" t="s">
        <v>53</v>
      </c>
      <c r="B12" s="25" t="s">
        <v>36</v>
      </c>
      <c r="C12" s="31"/>
      <c r="D12" s="27" t="s">
        <v>33</v>
      </c>
      <c r="E12" s="28" t="s">
        <v>19</v>
      </c>
      <c r="F12" s="28" t="s">
        <v>34</v>
      </c>
      <c r="G12" s="28" t="s">
        <v>37</v>
      </c>
      <c r="H12" s="29">
        <f t="shared" si="1"/>
        <v>3000</v>
      </c>
      <c r="I12" s="29">
        <v>2550</v>
      </c>
      <c r="J12" s="29">
        <v>450</v>
      </c>
      <c r="K12" s="29">
        <v>0</v>
      </c>
      <c r="L12" s="29">
        <v>0</v>
      </c>
      <c r="M12" s="33" t="s">
        <v>64</v>
      </c>
      <c r="N12" s="30">
        <v>0</v>
      </c>
      <c r="Q12" s="22"/>
    </row>
    <row r="13" spans="1:20" ht="28.2" customHeight="1" x14ac:dyDescent="0.3">
      <c r="A13" s="12" t="s">
        <v>38</v>
      </c>
      <c r="B13" s="9" t="s">
        <v>30</v>
      </c>
      <c r="C13" s="1"/>
      <c r="D13" s="2" t="s">
        <v>27</v>
      </c>
      <c r="E13" s="3" t="s">
        <v>25</v>
      </c>
      <c r="F13" s="3" t="s">
        <v>28</v>
      </c>
      <c r="G13" s="3" t="s">
        <v>29</v>
      </c>
      <c r="H13" s="17">
        <f t="shared" si="1"/>
        <v>3157.9</v>
      </c>
      <c r="I13" s="17">
        <v>3000</v>
      </c>
      <c r="J13" s="17">
        <v>0</v>
      </c>
      <c r="K13" s="17">
        <v>0</v>
      </c>
      <c r="L13" s="17">
        <v>157.9</v>
      </c>
      <c r="M13" s="32" t="s">
        <v>64</v>
      </c>
      <c r="N13" s="19">
        <v>0</v>
      </c>
      <c r="Q13" s="22"/>
    </row>
    <row r="14" spans="1:20" x14ac:dyDescent="0.3">
      <c r="A14" s="12" t="s">
        <v>40</v>
      </c>
      <c r="B14" s="9" t="s">
        <v>26</v>
      </c>
      <c r="C14" s="1"/>
      <c r="D14" s="2" t="s">
        <v>27</v>
      </c>
      <c r="E14" s="3" t="s">
        <v>25</v>
      </c>
      <c r="F14" s="3" t="s">
        <v>28</v>
      </c>
      <c r="G14" s="3" t="s">
        <v>29</v>
      </c>
      <c r="H14" s="17">
        <f t="shared" si="1"/>
        <v>0</v>
      </c>
      <c r="I14" s="17">
        <v>0</v>
      </c>
      <c r="J14" s="17">
        <v>0</v>
      </c>
      <c r="K14" s="17">
        <v>0</v>
      </c>
      <c r="L14" s="17">
        <v>0</v>
      </c>
      <c r="M14" s="32" t="s">
        <v>64</v>
      </c>
      <c r="N14" s="19">
        <v>0</v>
      </c>
      <c r="Q14" s="22"/>
    </row>
    <row r="15" spans="1:20" ht="28.8" x14ac:dyDescent="0.3">
      <c r="A15" s="12" t="s">
        <v>42</v>
      </c>
      <c r="B15" s="9" t="s">
        <v>39</v>
      </c>
      <c r="C15" s="10"/>
      <c r="D15" s="2" t="s">
        <v>27</v>
      </c>
      <c r="E15" s="3" t="s">
        <v>25</v>
      </c>
      <c r="F15" s="3" t="s">
        <v>28</v>
      </c>
      <c r="G15" s="3" t="s">
        <v>29</v>
      </c>
      <c r="H15" s="17">
        <f t="shared" si="1"/>
        <v>0</v>
      </c>
      <c r="I15" s="17">
        <v>0</v>
      </c>
      <c r="J15" s="17">
        <v>0</v>
      </c>
      <c r="K15" s="17">
        <v>0</v>
      </c>
      <c r="L15" s="17">
        <v>0</v>
      </c>
      <c r="M15" s="32" t="s">
        <v>64</v>
      </c>
      <c r="N15" s="19">
        <v>0</v>
      </c>
      <c r="Q15" s="22"/>
    </row>
    <row r="16" spans="1:20" ht="33" customHeight="1" x14ac:dyDescent="0.3">
      <c r="A16" s="12" t="s">
        <v>43</v>
      </c>
      <c r="B16" s="9" t="s">
        <v>41</v>
      </c>
      <c r="C16" s="10"/>
      <c r="D16" s="2" t="s">
        <v>27</v>
      </c>
      <c r="E16" s="3" t="s">
        <v>25</v>
      </c>
      <c r="F16" s="3" t="s">
        <v>28</v>
      </c>
      <c r="G16" s="3" t="s">
        <v>29</v>
      </c>
      <c r="H16" s="17">
        <f t="shared" si="1"/>
        <v>6315.8</v>
      </c>
      <c r="I16" s="17">
        <v>6000</v>
      </c>
      <c r="J16" s="17">
        <v>0</v>
      </c>
      <c r="K16" s="17">
        <v>200</v>
      </c>
      <c r="L16" s="17">
        <v>115.8</v>
      </c>
      <c r="M16" s="32" t="s">
        <v>64</v>
      </c>
      <c r="N16" s="19">
        <v>0</v>
      </c>
      <c r="Q16" s="22"/>
    </row>
    <row r="17" spans="1:17" ht="15" thickBot="1" x14ac:dyDescent="0.35">
      <c r="A17" s="13" t="s">
        <v>44</v>
      </c>
      <c r="B17" s="49" t="s">
        <v>45</v>
      </c>
      <c r="C17" s="50"/>
      <c r="D17" s="51" t="s">
        <v>18</v>
      </c>
      <c r="E17" s="52" t="s">
        <v>49</v>
      </c>
      <c r="F17" s="52" t="s">
        <v>46</v>
      </c>
      <c r="G17" s="52" t="s">
        <v>20</v>
      </c>
      <c r="H17" s="53">
        <f>SUM(I17:M17)</f>
        <v>0</v>
      </c>
      <c r="I17" s="53">
        <v>0</v>
      </c>
      <c r="J17" s="53">
        <v>0</v>
      </c>
      <c r="K17" s="53">
        <v>0</v>
      </c>
      <c r="L17" s="53">
        <v>0</v>
      </c>
      <c r="M17" s="54">
        <v>0</v>
      </c>
      <c r="N17" s="55">
        <v>0</v>
      </c>
      <c r="Q17" s="22"/>
    </row>
    <row r="18" spans="1:17" x14ac:dyDescent="0.3">
      <c r="B18" s="5"/>
      <c r="C18" s="4"/>
      <c r="D18" s="6"/>
      <c r="E18" s="7"/>
      <c r="F18" s="7"/>
      <c r="G18" s="7"/>
      <c r="H18" s="22"/>
    </row>
    <row r="19" spans="1:17" x14ac:dyDescent="0.3">
      <c r="H19" s="22"/>
      <c r="I19" s="22"/>
      <c r="J19" s="22"/>
      <c r="K19" s="22"/>
      <c r="L19" s="22"/>
      <c r="M19" s="22"/>
      <c r="N19" s="22"/>
    </row>
    <row r="20" spans="1:17" x14ac:dyDescent="0.3">
      <c r="H20" s="22">
        <f>SUM(H6+H7+H8+H17)</f>
        <v>10720.26</v>
      </c>
      <c r="I20" s="22">
        <f t="shared" ref="I20:N20" si="2">SUM(I6+I7+I8+I17)</f>
        <v>3853.41</v>
      </c>
      <c r="J20" s="22">
        <f t="shared" si="2"/>
        <v>1284.47</v>
      </c>
      <c r="K20" s="22">
        <f t="shared" si="2"/>
        <v>0</v>
      </c>
      <c r="L20" s="22">
        <f t="shared" si="2"/>
        <v>0</v>
      </c>
      <c r="M20" s="22">
        <f t="shared" si="2"/>
        <v>5582.38</v>
      </c>
      <c r="N20" s="22">
        <f t="shared" si="2"/>
        <v>0</v>
      </c>
    </row>
    <row r="24" spans="1:17" x14ac:dyDescent="0.3">
      <c r="H24" s="22"/>
      <c r="I24" s="22"/>
      <c r="J24" s="22"/>
      <c r="K24" s="22"/>
      <c r="L24" s="22"/>
      <c r="M24" s="22"/>
    </row>
    <row r="25" spans="1:17" x14ac:dyDescent="0.3">
      <c r="H25" s="22"/>
      <c r="I25" s="22"/>
      <c r="J25" s="22"/>
      <c r="K25" s="22"/>
      <c r="L25" s="22"/>
      <c r="M25" s="22"/>
    </row>
    <row r="26" spans="1:17" x14ac:dyDescent="0.3">
      <c r="H26" s="22"/>
      <c r="I26" s="22"/>
      <c r="J26" s="22"/>
      <c r="K26" s="22"/>
      <c r="L26" s="22"/>
      <c r="M26" s="22"/>
    </row>
    <row r="27" spans="1:17" x14ac:dyDescent="0.3">
      <c r="H27" s="22"/>
      <c r="I27" s="22"/>
      <c r="J27" s="22"/>
      <c r="K27" s="22"/>
      <c r="L27" s="22"/>
      <c r="M27" s="22"/>
    </row>
  </sheetData>
  <mergeCells count="14">
    <mergeCell ref="A1:N1"/>
    <mergeCell ref="A3:A5"/>
    <mergeCell ref="B3:B5"/>
    <mergeCell ref="C3:C5"/>
    <mergeCell ref="N3:N5"/>
    <mergeCell ref="D4:D5"/>
    <mergeCell ref="E4:E5"/>
    <mergeCell ref="F4:F5"/>
    <mergeCell ref="D3:M3"/>
    <mergeCell ref="M4:M5"/>
    <mergeCell ref="G4:G5"/>
    <mergeCell ref="H4:H5"/>
    <mergeCell ref="I4:J4"/>
    <mergeCell ref="K4:L4"/>
  </mergeCells>
  <pageMargins left="0.70866141732283472" right="0.70866141732283472" top="0.78740157480314965" bottom="0.78740157480314965" header="0.31496062992125984" footer="0.31496062992125984"/>
  <pageSetup paperSize="9" scale="66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7"/>
  <sheetViews>
    <sheetView tabSelected="1" topLeftCell="A4" zoomScale="60" zoomScaleNormal="60" workbookViewId="0">
      <selection activeCell="M16" sqref="M16"/>
    </sheetView>
  </sheetViews>
  <sheetFormatPr defaultRowHeight="14.4" x14ac:dyDescent="0.3"/>
  <cols>
    <col min="1" max="1" width="38.6640625" style="8" customWidth="1"/>
    <col min="2" max="2" width="14.6640625" customWidth="1"/>
    <col min="3" max="3" width="11.44140625" customWidth="1"/>
    <col min="5" max="5" width="12.44140625" customWidth="1"/>
    <col min="6" max="6" width="15" customWidth="1"/>
    <col min="7" max="7" width="11.33203125" customWidth="1"/>
    <col min="8" max="9" width="12" customWidth="1"/>
    <col min="10" max="10" width="13.5546875" customWidth="1"/>
    <col min="11" max="11" width="16.6640625" customWidth="1"/>
    <col min="12" max="12" width="15.44140625" customWidth="1"/>
    <col min="13" max="14" width="12.33203125" customWidth="1"/>
  </cols>
  <sheetData>
    <row r="1" spans="1:17" ht="21" x14ac:dyDescent="0.4">
      <c r="A1" s="81" t="s">
        <v>58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</row>
    <row r="2" spans="1:17" ht="15" thickBot="1" x14ac:dyDescent="0.35"/>
    <row r="3" spans="1:17" ht="36.75" customHeight="1" x14ac:dyDescent="0.3">
      <c r="A3" s="82" t="s">
        <v>2</v>
      </c>
      <c r="B3" s="85" t="s">
        <v>3</v>
      </c>
      <c r="C3" s="85" t="s">
        <v>4</v>
      </c>
      <c r="D3" s="93" t="s">
        <v>1</v>
      </c>
      <c r="E3" s="93"/>
      <c r="F3" s="93"/>
      <c r="G3" s="93"/>
      <c r="H3" s="93"/>
      <c r="I3" s="93"/>
      <c r="J3" s="93"/>
      <c r="K3" s="93"/>
      <c r="L3" s="93"/>
      <c r="M3" s="93"/>
      <c r="N3" s="88" t="s">
        <v>15</v>
      </c>
    </row>
    <row r="4" spans="1:17" ht="50.25" customHeight="1" x14ac:dyDescent="0.3">
      <c r="A4" s="83"/>
      <c r="B4" s="86"/>
      <c r="C4" s="86"/>
      <c r="D4" s="91" t="s">
        <v>0</v>
      </c>
      <c r="E4" s="91" t="s">
        <v>6</v>
      </c>
      <c r="F4" s="91" t="s">
        <v>5</v>
      </c>
      <c r="G4" s="91" t="s">
        <v>7</v>
      </c>
      <c r="H4" s="91" t="s">
        <v>8</v>
      </c>
      <c r="I4" s="91" t="s">
        <v>9</v>
      </c>
      <c r="J4" s="91"/>
      <c r="K4" s="91" t="s">
        <v>12</v>
      </c>
      <c r="L4" s="91"/>
      <c r="M4" s="79" t="s">
        <v>63</v>
      </c>
      <c r="N4" s="89"/>
    </row>
    <row r="5" spans="1:17" ht="46.5" customHeight="1" thickBot="1" x14ac:dyDescent="0.35">
      <c r="A5" s="94"/>
      <c r="B5" s="95"/>
      <c r="C5" s="95"/>
      <c r="D5" s="97"/>
      <c r="E5" s="97"/>
      <c r="F5" s="97"/>
      <c r="G5" s="97"/>
      <c r="H5" s="97"/>
      <c r="I5" s="75" t="s">
        <v>10</v>
      </c>
      <c r="J5" s="75" t="s">
        <v>11</v>
      </c>
      <c r="K5" s="75" t="s">
        <v>13</v>
      </c>
      <c r="L5" s="75" t="s">
        <v>14</v>
      </c>
      <c r="M5" s="98"/>
      <c r="N5" s="96"/>
    </row>
    <row r="6" spans="1:17" ht="29.4" thickBot="1" x14ac:dyDescent="0.35">
      <c r="A6" s="11" t="s">
        <v>16</v>
      </c>
      <c r="B6" s="34" t="s">
        <v>17</v>
      </c>
      <c r="C6" s="35"/>
      <c r="D6" s="36" t="s">
        <v>18</v>
      </c>
      <c r="E6" s="37" t="s">
        <v>49</v>
      </c>
      <c r="F6" s="37" t="s">
        <v>46</v>
      </c>
      <c r="G6" s="37" t="s">
        <v>20</v>
      </c>
      <c r="H6" s="38">
        <f>SUM(I6:M6)</f>
        <v>0</v>
      </c>
      <c r="I6" s="38">
        <v>0</v>
      </c>
      <c r="J6" s="38">
        <v>0</v>
      </c>
      <c r="K6" s="56">
        <v>0</v>
      </c>
      <c r="L6" s="56">
        <v>0</v>
      </c>
      <c r="M6" s="39">
        <v>0</v>
      </c>
      <c r="N6" s="57">
        <v>0</v>
      </c>
      <c r="Q6" s="22"/>
    </row>
    <row r="7" spans="1:17" ht="46.2" customHeight="1" thickBot="1" x14ac:dyDescent="0.35">
      <c r="A7" s="12" t="s">
        <v>21</v>
      </c>
      <c r="B7" s="41" t="s">
        <v>22</v>
      </c>
      <c r="C7" s="42"/>
      <c r="D7" s="43" t="s">
        <v>18</v>
      </c>
      <c r="E7" s="44" t="s">
        <v>49</v>
      </c>
      <c r="F7" s="44" t="s">
        <v>46</v>
      </c>
      <c r="G7" s="44" t="s">
        <v>20</v>
      </c>
      <c r="H7" s="38">
        <f t="shared" ref="H7:H8" si="0">SUM(I7:M7)</f>
        <v>0</v>
      </c>
      <c r="I7" s="45">
        <v>0</v>
      </c>
      <c r="J7" s="45">
        <v>0</v>
      </c>
      <c r="K7" s="58">
        <v>0</v>
      </c>
      <c r="L7" s="58">
        <v>0</v>
      </c>
      <c r="M7" s="46">
        <v>0</v>
      </c>
      <c r="N7" s="59">
        <v>0</v>
      </c>
      <c r="Q7" s="22"/>
    </row>
    <row r="8" spans="1:17" ht="66" customHeight="1" x14ac:dyDescent="0.3">
      <c r="A8" s="12" t="s">
        <v>23</v>
      </c>
      <c r="B8" s="41" t="s">
        <v>24</v>
      </c>
      <c r="C8" s="48"/>
      <c r="D8" s="43" t="s">
        <v>18</v>
      </c>
      <c r="E8" s="44" t="s">
        <v>49</v>
      </c>
      <c r="F8" s="44" t="s">
        <v>46</v>
      </c>
      <c r="G8" s="44" t="s">
        <v>20</v>
      </c>
      <c r="H8" s="38">
        <f t="shared" si="0"/>
        <v>0</v>
      </c>
      <c r="I8" s="45">
        <v>0</v>
      </c>
      <c r="J8" s="45">
        <v>0</v>
      </c>
      <c r="K8" s="58">
        <v>0</v>
      </c>
      <c r="L8" s="58">
        <v>0</v>
      </c>
      <c r="M8" s="46">
        <v>0</v>
      </c>
      <c r="N8" s="59">
        <v>0</v>
      </c>
      <c r="Q8" s="22"/>
    </row>
    <row r="9" spans="1:17" ht="28.8" x14ac:dyDescent="0.3">
      <c r="A9" s="12" t="s">
        <v>51</v>
      </c>
      <c r="B9" s="9" t="s">
        <v>31</v>
      </c>
      <c r="C9" s="1"/>
      <c r="D9" s="2" t="s">
        <v>27</v>
      </c>
      <c r="E9" s="3" t="s">
        <v>25</v>
      </c>
      <c r="F9" s="3" t="s">
        <v>28</v>
      </c>
      <c r="G9" s="3" t="s">
        <v>29</v>
      </c>
      <c r="H9" s="17">
        <f t="shared" ref="H9:H16" si="1">SUM(I9:L9)</f>
        <v>0</v>
      </c>
      <c r="I9" s="17">
        <v>0</v>
      </c>
      <c r="J9" s="17">
        <v>0</v>
      </c>
      <c r="K9" s="18">
        <v>0</v>
      </c>
      <c r="L9" s="18">
        <v>0</v>
      </c>
      <c r="M9" s="32" t="s">
        <v>64</v>
      </c>
      <c r="N9" s="20">
        <v>0</v>
      </c>
      <c r="Q9" s="22"/>
    </row>
    <row r="10" spans="1:17" ht="54.6" customHeight="1" x14ac:dyDescent="0.3">
      <c r="A10" s="12" t="s">
        <v>48</v>
      </c>
      <c r="B10" s="62" t="s">
        <v>47</v>
      </c>
      <c r="C10" s="63"/>
      <c r="D10" s="64" t="s">
        <v>18</v>
      </c>
      <c r="E10" s="65" t="s">
        <v>49</v>
      </c>
      <c r="F10" s="65" t="s">
        <v>46</v>
      </c>
      <c r="G10" s="65" t="s">
        <v>50</v>
      </c>
      <c r="H10" s="66">
        <f>SUM(I10:M10)</f>
        <v>289.81650000000002</v>
      </c>
      <c r="I10" s="66">
        <v>195.61</v>
      </c>
      <c r="J10" s="66">
        <v>65.206500000000005</v>
      </c>
      <c r="K10" s="69">
        <v>0</v>
      </c>
      <c r="L10" s="69">
        <v>0</v>
      </c>
      <c r="M10" s="68">
        <v>29</v>
      </c>
      <c r="N10" s="70">
        <v>0</v>
      </c>
      <c r="Q10" s="22"/>
    </row>
    <row r="11" spans="1:17" ht="28.8" x14ac:dyDescent="0.3">
      <c r="A11" s="12" t="s">
        <v>52</v>
      </c>
      <c r="B11" s="25" t="s">
        <v>32</v>
      </c>
      <c r="C11" s="26"/>
      <c r="D11" s="27" t="s">
        <v>33</v>
      </c>
      <c r="E11" s="28">
        <v>2</v>
      </c>
      <c r="F11" s="28" t="s">
        <v>34</v>
      </c>
      <c r="G11" s="28" t="s">
        <v>35</v>
      </c>
      <c r="H11" s="29">
        <f t="shared" si="1"/>
        <v>1500</v>
      </c>
      <c r="I11" s="29">
        <v>1275</v>
      </c>
      <c r="J11" s="29">
        <v>225</v>
      </c>
      <c r="K11" s="71">
        <v>0</v>
      </c>
      <c r="L11" s="71">
        <v>0</v>
      </c>
      <c r="M11" s="33" t="s">
        <v>64</v>
      </c>
      <c r="N11" s="72">
        <v>0</v>
      </c>
      <c r="Q11" s="22"/>
    </row>
    <row r="12" spans="1:17" ht="37.799999999999997" customHeight="1" x14ac:dyDescent="0.3">
      <c r="A12" s="12" t="s">
        <v>53</v>
      </c>
      <c r="B12" s="25" t="s">
        <v>36</v>
      </c>
      <c r="C12" s="31"/>
      <c r="D12" s="27" t="s">
        <v>33</v>
      </c>
      <c r="E12" s="28" t="s">
        <v>19</v>
      </c>
      <c r="F12" s="28" t="s">
        <v>34</v>
      </c>
      <c r="G12" s="28" t="s">
        <v>37</v>
      </c>
      <c r="H12" s="29">
        <f t="shared" si="1"/>
        <v>3000</v>
      </c>
      <c r="I12" s="29">
        <v>2550</v>
      </c>
      <c r="J12" s="29">
        <v>450</v>
      </c>
      <c r="K12" s="71">
        <v>0</v>
      </c>
      <c r="L12" s="71">
        <v>0</v>
      </c>
      <c r="M12" s="33" t="s">
        <v>64</v>
      </c>
      <c r="N12" s="72">
        <v>0</v>
      </c>
      <c r="Q12" s="22"/>
    </row>
    <row r="13" spans="1:17" ht="33.6" customHeight="1" x14ac:dyDescent="0.3">
      <c r="A13" s="12" t="s">
        <v>38</v>
      </c>
      <c r="B13" s="9" t="s">
        <v>30</v>
      </c>
      <c r="C13" s="1"/>
      <c r="D13" s="2" t="s">
        <v>27</v>
      </c>
      <c r="E13" s="3" t="s">
        <v>25</v>
      </c>
      <c r="F13" s="3" t="s">
        <v>28</v>
      </c>
      <c r="G13" s="3" t="s">
        <v>29</v>
      </c>
      <c r="H13" s="17">
        <f t="shared" si="1"/>
        <v>0</v>
      </c>
      <c r="I13" s="17">
        <v>0</v>
      </c>
      <c r="J13" s="17">
        <v>0</v>
      </c>
      <c r="K13" s="18">
        <v>0</v>
      </c>
      <c r="L13" s="18">
        <v>0</v>
      </c>
      <c r="M13" s="32" t="s">
        <v>64</v>
      </c>
      <c r="N13" s="20">
        <v>0</v>
      </c>
      <c r="Q13" s="22"/>
    </row>
    <row r="14" spans="1:17" ht="19.2" customHeight="1" x14ac:dyDescent="0.3">
      <c r="A14" s="12" t="s">
        <v>40</v>
      </c>
      <c r="B14" s="9" t="s">
        <v>26</v>
      </c>
      <c r="C14" s="1"/>
      <c r="D14" s="2" t="s">
        <v>27</v>
      </c>
      <c r="E14" s="3" t="s">
        <v>25</v>
      </c>
      <c r="F14" s="3" t="s">
        <v>28</v>
      </c>
      <c r="G14" s="3" t="s">
        <v>29</v>
      </c>
      <c r="H14" s="17">
        <f t="shared" si="1"/>
        <v>3157.9</v>
      </c>
      <c r="I14" s="17">
        <v>3000</v>
      </c>
      <c r="J14" s="17">
        <v>0</v>
      </c>
      <c r="K14" s="18">
        <v>157.9</v>
      </c>
      <c r="L14" s="18">
        <v>0</v>
      </c>
      <c r="M14" s="32" t="s">
        <v>64</v>
      </c>
      <c r="N14" s="20">
        <v>0</v>
      </c>
      <c r="Q14" s="22"/>
    </row>
    <row r="15" spans="1:17" ht="28.8" x14ac:dyDescent="0.3">
      <c r="A15" s="12" t="s">
        <v>42</v>
      </c>
      <c r="B15" s="9" t="s">
        <v>39</v>
      </c>
      <c r="C15" s="10"/>
      <c r="D15" s="2" t="s">
        <v>27</v>
      </c>
      <c r="E15" s="3" t="s">
        <v>25</v>
      </c>
      <c r="F15" s="3" t="s">
        <v>28</v>
      </c>
      <c r="G15" s="3" t="s">
        <v>29</v>
      </c>
      <c r="H15" s="17">
        <f t="shared" si="1"/>
        <v>5263.16</v>
      </c>
      <c r="I15" s="17">
        <v>5000</v>
      </c>
      <c r="J15" s="17">
        <v>0</v>
      </c>
      <c r="K15" s="18">
        <v>263.16000000000003</v>
      </c>
      <c r="L15" s="18">
        <v>0</v>
      </c>
      <c r="M15" s="32" t="s">
        <v>64</v>
      </c>
      <c r="N15" s="20">
        <v>0</v>
      </c>
      <c r="Q15" s="22"/>
    </row>
    <row r="16" spans="1:17" ht="28.8" x14ac:dyDescent="0.3">
      <c r="A16" s="12" t="s">
        <v>43</v>
      </c>
      <c r="B16" s="9" t="s">
        <v>41</v>
      </c>
      <c r="C16" s="10"/>
      <c r="D16" s="2" t="s">
        <v>27</v>
      </c>
      <c r="E16" s="3" t="s">
        <v>25</v>
      </c>
      <c r="F16" s="3" t="s">
        <v>28</v>
      </c>
      <c r="G16" s="3" t="s">
        <v>29</v>
      </c>
      <c r="H16" s="17">
        <f t="shared" si="1"/>
        <v>0</v>
      </c>
      <c r="I16" s="17">
        <v>0</v>
      </c>
      <c r="J16" s="17">
        <v>0</v>
      </c>
      <c r="K16" s="18">
        <v>0</v>
      </c>
      <c r="L16" s="18">
        <v>0</v>
      </c>
      <c r="M16" s="32" t="s">
        <v>64</v>
      </c>
      <c r="N16" s="20">
        <v>0</v>
      </c>
      <c r="Q16" s="22"/>
    </row>
    <row r="17" spans="1:17" ht="22.8" customHeight="1" thickBot="1" x14ac:dyDescent="0.35">
      <c r="A17" s="13" t="s">
        <v>44</v>
      </c>
      <c r="B17" s="49" t="s">
        <v>45</v>
      </c>
      <c r="C17" s="50"/>
      <c r="D17" s="51" t="s">
        <v>18</v>
      </c>
      <c r="E17" s="52" t="s">
        <v>49</v>
      </c>
      <c r="F17" s="52" t="s">
        <v>46</v>
      </c>
      <c r="G17" s="52" t="s">
        <v>20</v>
      </c>
      <c r="H17" s="53">
        <f>SUM(I17:M17)</f>
        <v>0</v>
      </c>
      <c r="I17" s="53">
        <v>0</v>
      </c>
      <c r="J17" s="53">
        <v>0</v>
      </c>
      <c r="K17" s="60">
        <v>0</v>
      </c>
      <c r="L17" s="60">
        <v>0</v>
      </c>
      <c r="M17" s="54">
        <v>0</v>
      </c>
      <c r="N17" s="61">
        <v>0</v>
      </c>
      <c r="Q17" s="22"/>
    </row>
    <row r="18" spans="1:17" x14ac:dyDescent="0.3">
      <c r="B18" s="5"/>
      <c r="C18" s="4"/>
      <c r="D18" s="6"/>
      <c r="E18" s="7"/>
      <c r="F18" s="7"/>
      <c r="G18" s="7"/>
      <c r="H18" s="22"/>
    </row>
    <row r="19" spans="1:17" x14ac:dyDescent="0.3">
      <c r="H19" s="22"/>
      <c r="I19" s="22"/>
      <c r="J19" s="22"/>
      <c r="K19" s="22"/>
      <c r="L19" s="22"/>
      <c r="M19" s="22"/>
      <c r="N19" s="22"/>
    </row>
    <row r="20" spans="1:17" x14ac:dyDescent="0.3">
      <c r="H20" s="22">
        <f>SUM(H6+H7+H8+H17)</f>
        <v>0</v>
      </c>
      <c r="I20" s="22">
        <f t="shared" ref="I20:N20" si="2">SUM(I6+I7+I8+I17)</f>
        <v>0</v>
      </c>
      <c r="J20" s="22">
        <f t="shared" si="2"/>
        <v>0</v>
      </c>
      <c r="K20" s="22">
        <f t="shared" si="2"/>
        <v>0</v>
      </c>
      <c r="L20" s="22">
        <f t="shared" si="2"/>
        <v>0</v>
      </c>
      <c r="M20" s="22">
        <f t="shared" si="2"/>
        <v>0</v>
      </c>
      <c r="N20" s="22">
        <f t="shared" si="2"/>
        <v>0</v>
      </c>
    </row>
    <row r="24" spans="1:17" x14ac:dyDescent="0.3">
      <c r="H24" s="22"/>
      <c r="I24" s="22"/>
      <c r="J24" s="22"/>
      <c r="K24" s="22"/>
      <c r="L24" s="22"/>
      <c r="M24" s="22"/>
    </row>
    <row r="25" spans="1:17" x14ac:dyDescent="0.3">
      <c r="H25" s="22"/>
      <c r="I25" s="22"/>
      <c r="J25" s="22"/>
      <c r="K25" s="22"/>
      <c r="L25" s="22"/>
      <c r="M25" s="22"/>
    </row>
    <row r="26" spans="1:17" x14ac:dyDescent="0.3">
      <c r="H26" s="22"/>
      <c r="I26" s="22"/>
      <c r="J26" s="22"/>
      <c r="K26" s="22"/>
      <c r="L26" s="22"/>
      <c r="M26" s="22"/>
    </row>
    <row r="27" spans="1:17" x14ac:dyDescent="0.3">
      <c r="H27" s="22"/>
      <c r="I27" s="22"/>
      <c r="J27" s="22"/>
      <c r="K27" s="22"/>
      <c r="L27" s="22"/>
      <c r="M27" s="22"/>
    </row>
  </sheetData>
  <mergeCells count="14">
    <mergeCell ref="A1:N1"/>
    <mergeCell ref="A3:A5"/>
    <mergeCell ref="B3:B5"/>
    <mergeCell ref="C3:C5"/>
    <mergeCell ref="N3:N5"/>
    <mergeCell ref="D4:D5"/>
    <mergeCell ref="E4:E5"/>
    <mergeCell ref="F4:F5"/>
    <mergeCell ref="D3:M3"/>
    <mergeCell ref="M4:M5"/>
    <mergeCell ref="G4:G5"/>
    <mergeCell ref="H4:H5"/>
    <mergeCell ref="I4:J4"/>
    <mergeCell ref="K4:L4"/>
  </mergeCells>
  <pageMargins left="0.70866141732283472" right="0.70866141732283472" top="0.78740157480314965" bottom="0.78740157480314965" header="0.31496062992125984" footer="0.31496062992125984"/>
  <pageSetup paperSize="9" scale="63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7"/>
  <sheetViews>
    <sheetView view="pageBreakPreview" zoomScale="50" zoomScaleNormal="80" zoomScaleSheetLayoutView="50" workbookViewId="0">
      <selection activeCell="A3" sqref="A3:N5"/>
    </sheetView>
  </sheetViews>
  <sheetFormatPr defaultRowHeight="14.4" x14ac:dyDescent="0.3"/>
  <cols>
    <col min="1" max="1" width="38.21875" style="8" customWidth="1"/>
    <col min="2" max="2" width="14.6640625" customWidth="1"/>
    <col min="3" max="3" width="13.6640625" customWidth="1"/>
    <col min="5" max="5" width="12.44140625" customWidth="1"/>
    <col min="6" max="6" width="15" customWidth="1"/>
    <col min="7" max="7" width="11.33203125" customWidth="1"/>
    <col min="8" max="9" width="12" customWidth="1"/>
    <col min="10" max="10" width="13.5546875" customWidth="1"/>
    <col min="11" max="11" width="16.6640625" customWidth="1"/>
    <col min="12" max="13" width="15.44140625" customWidth="1"/>
    <col min="14" max="14" width="17" customWidth="1"/>
  </cols>
  <sheetData>
    <row r="1" spans="1:17" ht="21" x14ac:dyDescent="0.4">
      <c r="A1" s="81" t="s">
        <v>57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</row>
    <row r="2" spans="1:17" ht="15" thickBot="1" x14ac:dyDescent="0.35"/>
    <row r="3" spans="1:17" ht="36.75" customHeight="1" x14ac:dyDescent="0.3">
      <c r="A3" s="82" t="s">
        <v>2</v>
      </c>
      <c r="B3" s="85" t="s">
        <v>3</v>
      </c>
      <c r="C3" s="85" t="s">
        <v>4</v>
      </c>
      <c r="D3" s="93" t="s">
        <v>1</v>
      </c>
      <c r="E3" s="93"/>
      <c r="F3" s="93"/>
      <c r="G3" s="93"/>
      <c r="H3" s="93"/>
      <c r="I3" s="93"/>
      <c r="J3" s="93"/>
      <c r="K3" s="93"/>
      <c r="L3" s="93"/>
      <c r="M3" s="93"/>
      <c r="N3" s="88" t="s">
        <v>15</v>
      </c>
    </row>
    <row r="4" spans="1:17" ht="50.25" customHeight="1" x14ac:dyDescent="0.3">
      <c r="A4" s="83"/>
      <c r="B4" s="86"/>
      <c r="C4" s="86"/>
      <c r="D4" s="91" t="s">
        <v>0</v>
      </c>
      <c r="E4" s="91" t="s">
        <v>6</v>
      </c>
      <c r="F4" s="91" t="s">
        <v>5</v>
      </c>
      <c r="G4" s="91" t="s">
        <v>7</v>
      </c>
      <c r="H4" s="91" t="s">
        <v>8</v>
      </c>
      <c r="I4" s="91" t="s">
        <v>9</v>
      </c>
      <c r="J4" s="91"/>
      <c r="K4" s="91" t="s">
        <v>12</v>
      </c>
      <c r="L4" s="91"/>
      <c r="M4" s="79" t="s">
        <v>63</v>
      </c>
      <c r="N4" s="89"/>
    </row>
    <row r="5" spans="1:17" ht="46.5" customHeight="1" thickBot="1" x14ac:dyDescent="0.35">
      <c r="A5" s="94"/>
      <c r="B5" s="95"/>
      <c r="C5" s="95"/>
      <c r="D5" s="97"/>
      <c r="E5" s="97"/>
      <c r="F5" s="97"/>
      <c r="G5" s="97"/>
      <c r="H5" s="97"/>
      <c r="I5" s="75" t="s">
        <v>10</v>
      </c>
      <c r="J5" s="75" t="s">
        <v>11</v>
      </c>
      <c r="K5" s="75" t="s">
        <v>13</v>
      </c>
      <c r="L5" s="75" t="s">
        <v>14</v>
      </c>
      <c r="M5" s="98"/>
      <c r="N5" s="96"/>
    </row>
    <row r="6" spans="1:17" ht="29.4" thickBot="1" x14ac:dyDescent="0.35">
      <c r="A6" s="11" t="s">
        <v>16</v>
      </c>
      <c r="B6" s="34" t="s">
        <v>17</v>
      </c>
      <c r="C6" s="35"/>
      <c r="D6" s="36" t="s">
        <v>18</v>
      </c>
      <c r="E6" s="37" t="s">
        <v>49</v>
      </c>
      <c r="F6" s="37" t="s">
        <v>46</v>
      </c>
      <c r="G6" s="37" t="s">
        <v>20</v>
      </c>
      <c r="H6" s="56">
        <f>SUM(I6:M6)</f>
        <v>0</v>
      </c>
      <c r="I6" s="56">
        <v>0</v>
      </c>
      <c r="J6" s="56">
        <v>0</v>
      </c>
      <c r="K6" s="56">
        <v>0</v>
      </c>
      <c r="L6" s="56">
        <v>0</v>
      </c>
      <c r="M6" s="39">
        <v>0</v>
      </c>
      <c r="N6" s="57">
        <v>0</v>
      </c>
      <c r="Q6" s="22"/>
    </row>
    <row r="7" spans="1:17" ht="43.2" customHeight="1" thickBot="1" x14ac:dyDescent="0.35">
      <c r="A7" s="12" t="s">
        <v>21</v>
      </c>
      <c r="B7" s="41" t="s">
        <v>22</v>
      </c>
      <c r="C7" s="42"/>
      <c r="D7" s="43" t="s">
        <v>18</v>
      </c>
      <c r="E7" s="44" t="s">
        <v>49</v>
      </c>
      <c r="F7" s="44" t="s">
        <v>46</v>
      </c>
      <c r="G7" s="44" t="s">
        <v>20</v>
      </c>
      <c r="H7" s="56">
        <f t="shared" ref="H7:H8" si="0">SUM(I7:M7)</f>
        <v>0</v>
      </c>
      <c r="I7" s="58">
        <v>0</v>
      </c>
      <c r="J7" s="58">
        <v>0</v>
      </c>
      <c r="K7" s="58">
        <v>0</v>
      </c>
      <c r="L7" s="58">
        <v>0</v>
      </c>
      <c r="M7" s="46">
        <v>0</v>
      </c>
      <c r="N7" s="59">
        <v>0</v>
      </c>
      <c r="Q7" s="22"/>
    </row>
    <row r="8" spans="1:17" ht="64.2" customHeight="1" x14ac:dyDescent="0.3">
      <c r="A8" s="12" t="s">
        <v>23</v>
      </c>
      <c r="B8" s="41" t="s">
        <v>24</v>
      </c>
      <c r="C8" s="48"/>
      <c r="D8" s="43" t="s">
        <v>18</v>
      </c>
      <c r="E8" s="44" t="s">
        <v>49</v>
      </c>
      <c r="F8" s="44" t="s">
        <v>46</v>
      </c>
      <c r="G8" s="44" t="s">
        <v>20</v>
      </c>
      <c r="H8" s="56">
        <f t="shared" si="0"/>
        <v>0</v>
      </c>
      <c r="I8" s="58">
        <v>0</v>
      </c>
      <c r="J8" s="58">
        <v>0</v>
      </c>
      <c r="K8" s="58">
        <v>0</v>
      </c>
      <c r="L8" s="58">
        <v>0</v>
      </c>
      <c r="M8" s="46">
        <v>0</v>
      </c>
      <c r="N8" s="59">
        <v>0</v>
      </c>
      <c r="Q8" s="22"/>
    </row>
    <row r="9" spans="1:17" ht="29.4" customHeight="1" thickBot="1" x14ac:dyDescent="0.35">
      <c r="A9" s="12" t="s">
        <v>51</v>
      </c>
      <c r="B9" s="9" t="s">
        <v>31</v>
      </c>
      <c r="C9" s="1"/>
      <c r="D9" s="2" t="s">
        <v>27</v>
      </c>
      <c r="E9" s="3" t="s">
        <v>25</v>
      </c>
      <c r="F9" s="3" t="s">
        <v>28</v>
      </c>
      <c r="G9" s="3" t="s">
        <v>29</v>
      </c>
      <c r="H9" s="18">
        <f t="shared" ref="H9" si="1">SUM(I9:L9)</f>
        <v>0</v>
      </c>
      <c r="I9" s="18">
        <v>0</v>
      </c>
      <c r="J9" s="18">
        <v>0</v>
      </c>
      <c r="K9" s="18">
        <v>0</v>
      </c>
      <c r="L9" s="18">
        <v>0</v>
      </c>
      <c r="M9" s="32" t="s">
        <v>64</v>
      </c>
      <c r="N9" s="20">
        <v>0</v>
      </c>
      <c r="Q9" s="22"/>
    </row>
    <row r="10" spans="1:17" ht="70.2" customHeight="1" x14ac:dyDescent="0.3">
      <c r="A10" s="12" t="s">
        <v>48</v>
      </c>
      <c r="B10" s="62" t="s">
        <v>47</v>
      </c>
      <c r="C10" s="63"/>
      <c r="D10" s="64" t="s">
        <v>18</v>
      </c>
      <c r="E10" s="65" t="s">
        <v>49</v>
      </c>
      <c r="F10" s="65" t="s">
        <v>46</v>
      </c>
      <c r="G10" s="65" t="s">
        <v>50</v>
      </c>
      <c r="H10" s="74">
        <f>SUM(I10:M10)</f>
        <v>0</v>
      </c>
      <c r="I10" s="69">
        <v>0</v>
      </c>
      <c r="J10" s="69">
        <v>0</v>
      </c>
      <c r="K10" s="69">
        <v>0</v>
      </c>
      <c r="L10" s="69">
        <v>0</v>
      </c>
      <c r="M10" s="68">
        <v>0</v>
      </c>
      <c r="N10" s="70">
        <v>0</v>
      </c>
      <c r="Q10" s="22"/>
    </row>
    <row r="11" spans="1:17" ht="28.8" x14ac:dyDescent="0.3">
      <c r="A11" s="12" t="s">
        <v>52</v>
      </c>
      <c r="B11" s="25" t="s">
        <v>32</v>
      </c>
      <c r="C11" s="26"/>
      <c r="D11" s="27" t="s">
        <v>33</v>
      </c>
      <c r="E11" s="28">
        <v>2</v>
      </c>
      <c r="F11" s="28" t="s">
        <v>34</v>
      </c>
      <c r="G11" s="28" t="s">
        <v>35</v>
      </c>
      <c r="H11" s="71">
        <f>SUM(I11:L11)</f>
        <v>1000</v>
      </c>
      <c r="I11" s="71">
        <v>850</v>
      </c>
      <c r="J11" s="71">
        <v>150</v>
      </c>
      <c r="K11" s="71">
        <v>0</v>
      </c>
      <c r="L11" s="71">
        <v>0</v>
      </c>
      <c r="M11" s="33" t="s">
        <v>64</v>
      </c>
      <c r="N11" s="72">
        <v>0</v>
      </c>
      <c r="Q11" s="22"/>
    </row>
    <row r="12" spans="1:17" ht="30.6" customHeight="1" x14ac:dyDescent="0.3">
      <c r="A12" s="12" t="s">
        <v>53</v>
      </c>
      <c r="B12" s="25" t="s">
        <v>36</v>
      </c>
      <c r="C12" s="31"/>
      <c r="D12" s="27" t="s">
        <v>33</v>
      </c>
      <c r="E12" s="28" t="s">
        <v>19</v>
      </c>
      <c r="F12" s="28" t="s">
        <v>34</v>
      </c>
      <c r="G12" s="28" t="s">
        <v>37</v>
      </c>
      <c r="H12" s="71">
        <f>SUM(I12:L12)</f>
        <v>294</v>
      </c>
      <c r="I12" s="71">
        <v>249.9</v>
      </c>
      <c r="J12" s="71">
        <v>44.1</v>
      </c>
      <c r="K12" s="71">
        <v>0</v>
      </c>
      <c r="L12" s="71">
        <v>0</v>
      </c>
      <c r="M12" s="33" t="s">
        <v>64</v>
      </c>
      <c r="N12" s="72">
        <v>0</v>
      </c>
      <c r="Q12" s="22"/>
    </row>
    <row r="13" spans="1:17" ht="36.6" customHeight="1" x14ac:dyDescent="0.3">
      <c r="A13" s="12" t="s">
        <v>38</v>
      </c>
      <c r="B13" s="9" t="s">
        <v>30</v>
      </c>
      <c r="C13" s="1"/>
      <c r="D13" s="2" t="s">
        <v>27</v>
      </c>
      <c r="E13" s="3" t="s">
        <v>25</v>
      </c>
      <c r="F13" s="3" t="s">
        <v>28</v>
      </c>
      <c r="G13" s="3" t="s">
        <v>29</v>
      </c>
      <c r="H13" s="18">
        <v>0</v>
      </c>
      <c r="I13" s="18">
        <v>0</v>
      </c>
      <c r="J13" s="18">
        <v>0</v>
      </c>
      <c r="K13" s="18">
        <v>0</v>
      </c>
      <c r="L13" s="18">
        <v>0</v>
      </c>
      <c r="M13" s="32" t="s">
        <v>64</v>
      </c>
      <c r="N13" s="20">
        <v>0</v>
      </c>
      <c r="Q13" s="22"/>
    </row>
    <row r="14" spans="1:17" x14ac:dyDescent="0.3">
      <c r="A14" s="12" t="s">
        <v>40</v>
      </c>
      <c r="B14" s="9" t="s">
        <v>26</v>
      </c>
      <c r="C14" s="1"/>
      <c r="D14" s="2" t="s">
        <v>27</v>
      </c>
      <c r="E14" s="3" t="s">
        <v>25</v>
      </c>
      <c r="F14" s="3" t="s">
        <v>28</v>
      </c>
      <c r="G14" s="3" t="s">
        <v>29</v>
      </c>
      <c r="H14" s="18">
        <v>0</v>
      </c>
      <c r="I14" s="18">
        <v>0</v>
      </c>
      <c r="J14" s="18">
        <v>0</v>
      </c>
      <c r="K14" s="18">
        <v>0</v>
      </c>
      <c r="L14" s="18">
        <v>0</v>
      </c>
      <c r="M14" s="32" t="s">
        <v>64</v>
      </c>
      <c r="N14" s="20">
        <v>0</v>
      </c>
      <c r="Q14" s="22"/>
    </row>
    <row r="15" spans="1:17" ht="28.8" x14ac:dyDescent="0.3">
      <c r="A15" s="12" t="s">
        <v>42</v>
      </c>
      <c r="B15" s="9" t="s">
        <v>39</v>
      </c>
      <c r="C15" s="10"/>
      <c r="D15" s="2" t="s">
        <v>27</v>
      </c>
      <c r="E15" s="3" t="s">
        <v>25</v>
      </c>
      <c r="F15" s="3" t="s">
        <v>28</v>
      </c>
      <c r="G15" s="3" t="s">
        <v>29</v>
      </c>
      <c r="H15" s="18">
        <v>0</v>
      </c>
      <c r="I15" s="18">
        <v>0</v>
      </c>
      <c r="J15" s="18">
        <v>0</v>
      </c>
      <c r="K15" s="18">
        <v>0</v>
      </c>
      <c r="L15" s="18">
        <v>0</v>
      </c>
      <c r="M15" s="32" t="s">
        <v>64</v>
      </c>
      <c r="N15" s="20">
        <v>0</v>
      </c>
      <c r="Q15" s="22"/>
    </row>
    <row r="16" spans="1:17" ht="28.8" x14ac:dyDescent="0.3">
      <c r="A16" s="12" t="s">
        <v>43</v>
      </c>
      <c r="B16" s="9" t="s">
        <v>41</v>
      </c>
      <c r="C16" s="10"/>
      <c r="D16" s="2" t="s">
        <v>27</v>
      </c>
      <c r="E16" s="3" t="s">
        <v>25</v>
      </c>
      <c r="F16" s="3" t="s">
        <v>28</v>
      </c>
      <c r="G16" s="3" t="s">
        <v>29</v>
      </c>
      <c r="H16" s="18">
        <v>0</v>
      </c>
      <c r="I16" s="18">
        <v>0</v>
      </c>
      <c r="J16" s="18">
        <v>0</v>
      </c>
      <c r="K16" s="18">
        <v>0</v>
      </c>
      <c r="L16" s="18">
        <v>0</v>
      </c>
      <c r="M16" s="32" t="s">
        <v>64</v>
      </c>
      <c r="N16" s="20">
        <v>0</v>
      </c>
      <c r="Q16" s="22"/>
    </row>
    <row r="17" spans="1:17" ht="15" thickBot="1" x14ac:dyDescent="0.35">
      <c r="A17" s="13" t="s">
        <v>44</v>
      </c>
      <c r="B17" s="49" t="s">
        <v>45</v>
      </c>
      <c r="C17" s="50"/>
      <c r="D17" s="51" t="s">
        <v>18</v>
      </c>
      <c r="E17" s="52" t="s">
        <v>49</v>
      </c>
      <c r="F17" s="52" t="s">
        <v>46</v>
      </c>
      <c r="G17" s="52" t="s">
        <v>20</v>
      </c>
      <c r="H17" s="60">
        <f>SUM(I17:M17)</f>
        <v>0</v>
      </c>
      <c r="I17" s="60">
        <v>0</v>
      </c>
      <c r="J17" s="60">
        <v>0</v>
      </c>
      <c r="K17" s="60">
        <v>0</v>
      </c>
      <c r="L17" s="60">
        <v>0</v>
      </c>
      <c r="M17" s="54">
        <v>0</v>
      </c>
      <c r="N17" s="61">
        <v>0</v>
      </c>
      <c r="Q17" s="22"/>
    </row>
    <row r="18" spans="1:17" x14ac:dyDescent="0.3">
      <c r="B18" s="5"/>
      <c r="C18" s="4"/>
      <c r="D18" s="6"/>
      <c r="E18" s="7"/>
      <c r="F18" s="7"/>
      <c r="G18" s="7"/>
      <c r="H18" s="23"/>
    </row>
    <row r="19" spans="1:17" x14ac:dyDescent="0.3">
      <c r="H19" s="22">
        <f>SUM(H5+H6+H7+H16)</f>
        <v>0</v>
      </c>
      <c r="I19" s="22" t="e">
        <f t="shared" ref="I19:N19" si="2">SUM(I5+I6+I7+I16)</f>
        <v>#VALUE!</v>
      </c>
      <c r="J19" s="22" t="e">
        <f t="shared" si="2"/>
        <v>#VALUE!</v>
      </c>
      <c r="K19" s="22" t="e">
        <f t="shared" si="2"/>
        <v>#VALUE!</v>
      </c>
      <c r="L19" s="22" t="e">
        <f t="shared" si="2"/>
        <v>#VALUE!</v>
      </c>
      <c r="M19" s="22" t="e">
        <f t="shared" si="2"/>
        <v>#VALUE!</v>
      </c>
      <c r="N19" s="22">
        <f t="shared" si="2"/>
        <v>0</v>
      </c>
    </row>
    <row r="20" spans="1:17" x14ac:dyDescent="0.3">
      <c r="H20" s="22"/>
      <c r="I20" s="22"/>
      <c r="J20" s="22"/>
      <c r="K20" s="22"/>
      <c r="L20" s="22"/>
      <c r="M20" s="22"/>
    </row>
    <row r="24" spans="1:17" x14ac:dyDescent="0.3">
      <c r="H24" s="23"/>
      <c r="I24" s="23"/>
      <c r="J24" s="23"/>
      <c r="K24" s="23"/>
      <c r="L24" s="23"/>
      <c r="M24" s="23"/>
    </row>
    <row r="25" spans="1:17" x14ac:dyDescent="0.3">
      <c r="H25" s="23"/>
      <c r="I25" s="23"/>
      <c r="J25" s="23"/>
      <c r="K25" s="23"/>
      <c r="L25" s="23"/>
      <c r="M25" s="23"/>
    </row>
    <row r="26" spans="1:17" x14ac:dyDescent="0.3">
      <c r="H26" s="23"/>
      <c r="I26" s="23"/>
      <c r="J26" s="23"/>
      <c r="K26" s="23"/>
      <c r="L26" s="23"/>
      <c r="M26" s="23"/>
    </row>
    <row r="27" spans="1:17" x14ac:dyDescent="0.3">
      <c r="H27" s="23"/>
      <c r="I27" s="23"/>
      <c r="J27" s="23"/>
      <c r="K27" s="23"/>
      <c r="L27" s="23"/>
      <c r="M27" s="23"/>
    </row>
  </sheetData>
  <mergeCells count="14">
    <mergeCell ref="A1:N1"/>
    <mergeCell ref="A3:A5"/>
    <mergeCell ref="B3:B5"/>
    <mergeCell ref="C3:C5"/>
    <mergeCell ref="N3:N5"/>
    <mergeCell ref="D4:D5"/>
    <mergeCell ref="E4:E5"/>
    <mergeCell ref="F4:F5"/>
    <mergeCell ref="D3:M3"/>
    <mergeCell ref="M4:M5"/>
    <mergeCell ref="G4:G5"/>
    <mergeCell ref="H4:H5"/>
    <mergeCell ref="I4:J4"/>
    <mergeCell ref="K4:L4"/>
  </mergeCells>
  <pageMargins left="0.70866141732283472" right="0.70866141732283472" top="0.78740157480314965" bottom="0.78740157480314965" header="0.31496062992125984" footer="0.31496062992125984"/>
  <pageSetup paperSize="9" scale="60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7"/>
  <sheetViews>
    <sheetView zoomScale="90" zoomScaleNormal="90" workbookViewId="0">
      <selection activeCell="G10" sqref="G10"/>
    </sheetView>
  </sheetViews>
  <sheetFormatPr defaultRowHeight="14.4" x14ac:dyDescent="0.3"/>
  <cols>
    <col min="1" max="1" width="38.77734375" style="8" customWidth="1"/>
    <col min="2" max="3" width="10.77734375" customWidth="1"/>
    <col min="5" max="5" width="12.44140625" customWidth="1"/>
    <col min="6" max="6" width="15" customWidth="1"/>
    <col min="7" max="7" width="11.33203125" customWidth="1"/>
    <col min="8" max="9" width="12" customWidth="1"/>
    <col min="10" max="10" width="13.5546875" customWidth="1"/>
    <col min="11" max="11" width="16.6640625" customWidth="1"/>
    <col min="12" max="12" width="15.44140625" customWidth="1"/>
    <col min="13" max="14" width="12.44140625" customWidth="1"/>
  </cols>
  <sheetData>
    <row r="1" spans="1:17" ht="21" x14ac:dyDescent="0.4">
      <c r="A1" s="81" t="s">
        <v>56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</row>
    <row r="2" spans="1:17" ht="15" thickBot="1" x14ac:dyDescent="0.35"/>
    <row r="3" spans="1:17" ht="36.75" customHeight="1" x14ac:dyDescent="0.3">
      <c r="A3" s="82" t="s">
        <v>2</v>
      </c>
      <c r="B3" s="85" t="s">
        <v>3</v>
      </c>
      <c r="C3" s="85" t="s">
        <v>4</v>
      </c>
      <c r="D3" s="93" t="s">
        <v>1</v>
      </c>
      <c r="E3" s="93"/>
      <c r="F3" s="93"/>
      <c r="G3" s="93"/>
      <c r="H3" s="93"/>
      <c r="I3" s="93"/>
      <c r="J3" s="93"/>
      <c r="K3" s="93"/>
      <c r="L3" s="93"/>
      <c r="M3" s="93"/>
      <c r="N3" s="88" t="s">
        <v>15</v>
      </c>
    </row>
    <row r="4" spans="1:17" ht="50.25" customHeight="1" x14ac:dyDescent="0.3">
      <c r="A4" s="83"/>
      <c r="B4" s="86"/>
      <c r="C4" s="86"/>
      <c r="D4" s="91" t="s">
        <v>0</v>
      </c>
      <c r="E4" s="91" t="s">
        <v>6</v>
      </c>
      <c r="F4" s="91" t="s">
        <v>5</v>
      </c>
      <c r="G4" s="91" t="s">
        <v>7</v>
      </c>
      <c r="H4" s="91" t="s">
        <v>8</v>
      </c>
      <c r="I4" s="91" t="s">
        <v>9</v>
      </c>
      <c r="J4" s="91"/>
      <c r="K4" s="91" t="s">
        <v>12</v>
      </c>
      <c r="L4" s="91"/>
      <c r="M4" s="79" t="s">
        <v>63</v>
      </c>
      <c r="N4" s="89"/>
    </row>
    <row r="5" spans="1:17" ht="46.5" customHeight="1" thickBot="1" x14ac:dyDescent="0.35">
      <c r="A5" s="94"/>
      <c r="B5" s="95"/>
      <c r="C5" s="95"/>
      <c r="D5" s="97"/>
      <c r="E5" s="97"/>
      <c r="F5" s="97"/>
      <c r="G5" s="97"/>
      <c r="H5" s="97"/>
      <c r="I5" s="75" t="s">
        <v>10</v>
      </c>
      <c r="J5" s="75" t="s">
        <v>11</v>
      </c>
      <c r="K5" s="75" t="s">
        <v>13</v>
      </c>
      <c r="L5" s="75" t="s">
        <v>14</v>
      </c>
      <c r="M5" s="98"/>
      <c r="N5" s="96"/>
    </row>
    <row r="6" spans="1:17" ht="29.4" thickBot="1" x14ac:dyDescent="0.35">
      <c r="A6" s="11" t="s">
        <v>16</v>
      </c>
      <c r="B6" s="34" t="s">
        <v>17</v>
      </c>
      <c r="C6" s="35"/>
      <c r="D6" s="36" t="s">
        <v>18</v>
      </c>
      <c r="E6" s="37" t="s">
        <v>49</v>
      </c>
      <c r="F6" s="37" t="s">
        <v>46</v>
      </c>
      <c r="G6" s="37" t="s">
        <v>20</v>
      </c>
      <c r="H6" s="56">
        <f>SUM(I6:M6)</f>
        <v>0</v>
      </c>
      <c r="I6" s="56">
        <v>0</v>
      </c>
      <c r="J6" s="56">
        <v>0</v>
      </c>
      <c r="K6" s="56">
        <v>0</v>
      </c>
      <c r="L6" s="56">
        <v>0</v>
      </c>
      <c r="M6" s="39">
        <v>0</v>
      </c>
      <c r="N6" s="57">
        <v>0</v>
      </c>
      <c r="Q6" s="22"/>
    </row>
    <row r="7" spans="1:17" ht="29.4" customHeight="1" thickBot="1" x14ac:dyDescent="0.35">
      <c r="A7" s="12" t="s">
        <v>21</v>
      </c>
      <c r="B7" s="41" t="s">
        <v>22</v>
      </c>
      <c r="C7" s="42"/>
      <c r="D7" s="43" t="s">
        <v>18</v>
      </c>
      <c r="E7" s="44" t="s">
        <v>49</v>
      </c>
      <c r="F7" s="44" t="s">
        <v>46</v>
      </c>
      <c r="G7" s="44" t="s">
        <v>20</v>
      </c>
      <c r="H7" s="56">
        <f t="shared" ref="H7:H8" si="0">SUM(I7:M7)</f>
        <v>0</v>
      </c>
      <c r="I7" s="58">
        <v>0</v>
      </c>
      <c r="J7" s="58">
        <v>0</v>
      </c>
      <c r="K7" s="58">
        <v>0</v>
      </c>
      <c r="L7" s="58">
        <v>0</v>
      </c>
      <c r="M7" s="46">
        <v>0</v>
      </c>
      <c r="N7" s="59">
        <v>0</v>
      </c>
      <c r="Q7" s="22"/>
    </row>
    <row r="8" spans="1:17" ht="52.2" customHeight="1" x14ac:dyDescent="0.3">
      <c r="A8" s="12" t="s">
        <v>23</v>
      </c>
      <c r="B8" s="41" t="s">
        <v>24</v>
      </c>
      <c r="C8" s="48"/>
      <c r="D8" s="43" t="s">
        <v>18</v>
      </c>
      <c r="E8" s="44" t="s">
        <v>49</v>
      </c>
      <c r="F8" s="44" t="s">
        <v>46</v>
      </c>
      <c r="G8" s="44" t="s">
        <v>20</v>
      </c>
      <c r="H8" s="56">
        <f t="shared" si="0"/>
        <v>0</v>
      </c>
      <c r="I8" s="58">
        <v>0</v>
      </c>
      <c r="J8" s="58">
        <v>0</v>
      </c>
      <c r="K8" s="58">
        <v>0</v>
      </c>
      <c r="L8" s="58">
        <v>0</v>
      </c>
      <c r="M8" s="46">
        <v>0</v>
      </c>
      <c r="N8" s="59">
        <v>0</v>
      </c>
      <c r="Q8" s="22"/>
    </row>
    <row r="9" spans="1:17" ht="33" customHeight="1" x14ac:dyDescent="0.3">
      <c r="A9" s="12" t="s">
        <v>51</v>
      </c>
      <c r="B9" s="9" t="s">
        <v>31</v>
      </c>
      <c r="C9" s="1"/>
      <c r="D9" s="2" t="s">
        <v>27</v>
      </c>
      <c r="E9" s="3" t="s">
        <v>25</v>
      </c>
      <c r="F9" s="3" t="s">
        <v>28</v>
      </c>
      <c r="G9" s="3" t="s">
        <v>29</v>
      </c>
      <c r="H9" s="18">
        <v>0</v>
      </c>
      <c r="I9" s="18">
        <v>0</v>
      </c>
      <c r="J9" s="18">
        <v>0</v>
      </c>
      <c r="K9" s="18">
        <v>0</v>
      </c>
      <c r="L9" s="18">
        <v>0</v>
      </c>
      <c r="M9" s="32" t="s">
        <v>64</v>
      </c>
      <c r="N9" s="20">
        <v>0</v>
      </c>
      <c r="Q9" s="22"/>
    </row>
    <row r="10" spans="1:17" ht="64.8" customHeight="1" x14ac:dyDescent="0.3">
      <c r="A10" s="12" t="s">
        <v>48</v>
      </c>
      <c r="B10" s="62" t="s">
        <v>47</v>
      </c>
      <c r="C10" s="63"/>
      <c r="D10" s="64" t="s">
        <v>18</v>
      </c>
      <c r="E10" s="65" t="s">
        <v>49</v>
      </c>
      <c r="F10" s="65" t="s">
        <v>46</v>
      </c>
      <c r="G10" s="65" t="s">
        <v>50</v>
      </c>
      <c r="H10" s="69">
        <f>SUM(I10:M10)</f>
        <v>0</v>
      </c>
      <c r="I10" s="69">
        <v>0</v>
      </c>
      <c r="J10" s="69">
        <v>0</v>
      </c>
      <c r="K10" s="69">
        <v>0</v>
      </c>
      <c r="L10" s="69">
        <v>0</v>
      </c>
      <c r="M10" s="68">
        <v>0</v>
      </c>
      <c r="N10" s="70">
        <v>0</v>
      </c>
      <c r="Q10" s="22"/>
    </row>
    <row r="11" spans="1:17" ht="34.799999999999997" customHeight="1" x14ac:dyDescent="0.3">
      <c r="A11" s="12" t="s">
        <v>52</v>
      </c>
      <c r="B11" s="25" t="s">
        <v>32</v>
      </c>
      <c r="C11" s="26"/>
      <c r="D11" s="27" t="s">
        <v>33</v>
      </c>
      <c r="E11" s="28">
        <v>2</v>
      </c>
      <c r="F11" s="28" t="s">
        <v>34</v>
      </c>
      <c r="G11" s="28" t="s">
        <v>35</v>
      </c>
      <c r="H11" s="71">
        <v>0</v>
      </c>
      <c r="I11" s="71">
        <v>0</v>
      </c>
      <c r="J11" s="71">
        <v>0</v>
      </c>
      <c r="K11" s="71">
        <v>0</v>
      </c>
      <c r="L11" s="71">
        <v>0</v>
      </c>
      <c r="M11" s="33" t="s">
        <v>64</v>
      </c>
      <c r="N11" s="72">
        <v>0</v>
      </c>
      <c r="Q11" s="22"/>
    </row>
    <row r="12" spans="1:17" ht="30.6" customHeight="1" x14ac:dyDescent="0.3">
      <c r="A12" s="12" t="s">
        <v>53</v>
      </c>
      <c r="B12" s="25" t="s">
        <v>36</v>
      </c>
      <c r="C12" s="31"/>
      <c r="D12" s="27" t="s">
        <v>33</v>
      </c>
      <c r="E12" s="28" t="s">
        <v>19</v>
      </c>
      <c r="F12" s="28" t="s">
        <v>34</v>
      </c>
      <c r="G12" s="28" t="s">
        <v>37</v>
      </c>
      <c r="H12" s="71">
        <v>0</v>
      </c>
      <c r="I12" s="71">
        <v>0</v>
      </c>
      <c r="J12" s="71">
        <v>0</v>
      </c>
      <c r="K12" s="71">
        <v>0</v>
      </c>
      <c r="L12" s="71">
        <v>0</v>
      </c>
      <c r="M12" s="33" t="s">
        <v>64</v>
      </c>
      <c r="N12" s="72">
        <v>0</v>
      </c>
      <c r="Q12" s="22"/>
    </row>
    <row r="13" spans="1:17" ht="36.6" customHeight="1" x14ac:dyDescent="0.3">
      <c r="A13" s="12" t="s">
        <v>38</v>
      </c>
      <c r="B13" s="9" t="s">
        <v>30</v>
      </c>
      <c r="C13" s="1"/>
      <c r="D13" s="2" t="s">
        <v>27</v>
      </c>
      <c r="E13" s="3" t="s">
        <v>25</v>
      </c>
      <c r="F13" s="3" t="s">
        <v>28</v>
      </c>
      <c r="G13" s="3" t="s">
        <v>29</v>
      </c>
      <c r="H13" s="18">
        <v>0</v>
      </c>
      <c r="I13" s="18">
        <v>0</v>
      </c>
      <c r="J13" s="18">
        <v>0</v>
      </c>
      <c r="K13" s="18">
        <v>0</v>
      </c>
      <c r="L13" s="18">
        <v>0</v>
      </c>
      <c r="M13" s="32" t="s">
        <v>64</v>
      </c>
      <c r="N13" s="20">
        <v>0</v>
      </c>
      <c r="Q13" s="22"/>
    </row>
    <row r="14" spans="1:17" x14ac:dyDescent="0.3">
      <c r="A14" s="12" t="s">
        <v>40</v>
      </c>
      <c r="B14" s="9" t="s">
        <v>26</v>
      </c>
      <c r="C14" s="1"/>
      <c r="D14" s="2" t="s">
        <v>27</v>
      </c>
      <c r="E14" s="3" t="s">
        <v>25</v>
      </c>
      <c r="F14" s="3" t="s">
        <v>28</v>
      </c>
      <c r="G14" s="3" t="s">
        <v>29</v>
      </c>
      <c r="H14" s="18">
        <v>0</v>
      </c>
      <c r="I14" s="18">
        <v>0</v>
      </c>
      <c r="J14" s="18">
        <v>0</v>
      </c>
      <c r="K14" s="18">
        <v>0</v>
      </c>
      <c r="L14" s="18">
        <v>0</v>
      </c>
      <c r="M14" s="32" t="s">
        <v>64</v>
      </c>
      <c r="N14" s="20">
        <v>0</v>
      </c>
      <c r="Q14" s="22"/>
    </row>
    <row r="15" spans="1:17" ht="28.8" x14ac:dyDescent="0.3">
      <c r="A15" s="12" t="s">
        <v>42</v>
      </c>
      <c r="B15" s="9" t="s">
        <v>39</v>
      </c>
      <c r="C15" s="10"/>
      <c r="D15" s="2" t="s">
        <v>27</v>
      </c>
      <c r="E15" s="3" t="s">
        <v>25</v>
      </c>
      <c r="F15" s="3" t="s">
        <v>28</v>
      </c>
      <c r="G15" s="3" t="s">
        <v>29</v>
      </c>
      <c r="H15" s="18">
        <v>0</v>
      </c>
      <c r="I15" s="18">
        <v>0</v>
      </c>
      <c r="J15" s="18">
        <v>0</v>
      </c>
      <c r="K15" s="18">
        <v>0</v>
      </c>
      <c r="L15" s="18">
        <v>0</v>
      </c>
      <c r="M15" s="32" t="s">
        <v>64</v>
      </c>
      <c r="N15" s="20">
        <v>0</v>
      </c>
      <c r="Q15" s="22"/>
    </row>
    <row r="16" spans="1:17" ht="24.6" customHeight="1" x14ac:dyDescent="0.3">
      <c r="A16" s="12" t="s">
        <v>43</v>
      </c>
      <c r="B16" s="9" t="s">
        <v>41</v>
      </c>
      <c r="C16" s="10"/>
      <c r="D16" s="2" t="s">
        <v>27</v>
      </c>
      <c r="E16" s="3" t="s">
        <v>25</v>
      </c>
      <c r="F16" s="3" t="s">
        <v>28</v>
      </c>
      <c r="G16" s="3" t="s">
        <v>29</v>
      </c>
      <c r="H16" s="18">
        <v>0</v>
      </c>
      <c r="I16" s="18">
        <v>0</v>
      </c>
      <c r="J16" s="18">
        <v>0</v>
      </c>
      <c r="K16" s="18">
        <v>0</v>
      </c>
      <c r="L16" s="18">
        <v>0</v>
      </c>
      <c r="M16" s="32" t="s">
        <v>64</v>
      </c>
      <c r="N16" s="20">
        <v>0</v>
      </c>
      <c r="Q16" s="22"/>
    </row>
    <row r="17" spans="1:17" ht="15" thickBot="1" x14ac:dyDescent="0.35">
      <c r="A17" s="13" t="s">
        <v>44</v>
      </c>
      <c r="B17" s="49" t="s">
        <v>45</v>
      </c>
      <c r="C17" s="50"/>
      <c r="D17" s="51" t="s">
        <v>18</v>
      </c>
      <c r="E17" s="52" t="s">
        <v>49</v>
      </c>
      <c r="F17" s="52" t="s">
        <v>46</v>
      </c>
      <c r="G17" s="52" t="s">
        <v>20</v>
      </c>
      <c r="H17" s="60">
        <f>SUM(I17:M17)</f>
        <v>0</v>
      </c>
      <c r="I17" s="60">
        <v>0</v>
      </c>
      <c r="J17" s="60">
        <v>0</v>
      </c>
      <c r="K17" s="60">
        <v>0</v>
      </c>
      <c r="L17" s="60">
        <v>0</v>
      </c>
      <c r="M17" s="54">
        <v>0</v>
      </c>
      <c r="N17" s="61">
        <v>0</v>
      </c>
      <c r="Q17" s="22"/>
    </row>
    <row r="18" spans="1:17" x14ac:dyDescent="0.3">
      <c r="B18" s="5"/>
      <c r="C18" s="4"/>
      <c r="D18" s="6"/>
      <c r="E18" s="7"/>
      <c r="F18" s="7"/>
      <c r="G18" s="7"/>
      <c r="H18" s="23"/>
    </row>
    <row r="20" spans="1:17" x14ac:dyDescent="0.3">
      <c r="H20" s="22">
        <f>SUM(H6+H7+H8+H17)</f>
        <v>0</v>
      </c>
      <c r="I20" s="22">
        <f t="shared" ref="I20:N20" si="1">SUM(I6+I7+I8+I17)</f>
        <v>0</v>
      </c>
      <c r="J20" s="22">
        <f t="shared" si="1"/>
        <v>0</v>
      </c>
      <c r="K20" s="22">
        <f t="shared" si="1"/>
        <v>0</v>
      </c>
      <c r="L20" s="22">
        <f t="shared" si="1"/>
        <v>0</v>
      </c>
      <c r="M20" s="22">
        <f t="shared" si="1"/>
        <v>0</v>
      </c>
      <c r="N20" s="22">
        <f t="shared" si="1"/>
        <v>0</v>
      </c>
    </row>
    <row r="24" spans="1:17" x14ac:dyDescent="0.3">
      <c r="H24" s="23"/>
      <c r="I24" s="23"/>
      <c r="J24" s="23"/>
      <c r="K24" s="23"/>
      <c r="L24" s="23"/>
      <c r="M24" s="23"/>
    </row>
    <row r="25" spans="1:17" x14ac:dyDescent="0.3">
      <c r="H25" s="23"/>
      <c r="I25" s="23"/>
      <c r="J25" s="23"/>
      <c r="K25" s="23"/>
      <c r="L25" s="23"/>
      <c r="M25" s="23"/>
    </row>
    <row r="26" spans="1:17" x14ac:dyDescent="0.3">
      <c r="H26" s="23"/>
      <c r="I26" s="23"/>
      <c r="J26" s="23"/>
      <c r="K26" s="23"/>
      <c r="L26" s="23"/>
      <c r="M26" s="23"/>
    </row>
    <row r="27" spans="1:17" x14ac:dyDescent="0.3">
      <c r="H27" s="23"/>
      <c r="I27" s="23"/>
      <c r="J27" s="23"/>
      <c r="K27" s="23"/>
      <c r="L27" s="23"/>
      <c r="M27" s="23"/>
    </row>
  </sheetData>
  <mergeCells count="14">
    <mergeCell ref="A1:N1"/>
    <mergeCell ref="A3:A5"/>
    <mergeCell ref="B3:B5"/>
    <mergeCell ref="C3:C5"/>
    <mergeCell ref="N3:N5"/>
    <mergeCell ref="D4:D5"/>
    <mergeCell ref="E4:E5"/>
    <mergeCell ref="F4:F5"/>
    <mergeCell ref="D3:M3"/>
    <mergeCell ref="M4:M5"/>
    <mergeCell ref="G4:G5"/>
    <mergeCell ref="H4:H5"/>
    <mergeCell ref="I4:J4"/>
    <mergeCell ref="K4:L4"/>
  </mergeCells>
  <pageMargins left="0.70866141732283472" right="0.70866141732283472" top="0.78740157480314965" bottom="0.78740157480314965" header="0.31496062992125984" footer="0.31496062992125984"/>
  <pageSetup paperSize="9" scale="70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434B51E7B0D5E49B69185CEF03EC48E" ma:contentTypeVersion="5" ma:contentTypeDescription="Vytvoří nový dokument" ma:contentTypeScope="" ma:versionID="4666ed855154b9ed21b880d3f7e1afa0">
  <xsd:schema xmlns:xsd="http://www.w3.org/2001/XMLSchema" xmlns:xs="http://www.w3.org/2001/XMLSchema" xmlns:p="http://schemas.microsoft.com/office/2006/metadata/properties" xmlns:ns2="7fb0215d-5a29-4068-b9b2-30a237f24f13" xmlns:ns3="26b7fe97-6423-4cf9-ad56-9f8a47dc0d62" targetNamespace="http://schemas.microsoft.com/office/2006/metadata/properties" ma:root="true" ma:fieldsID="4bbcd0600e4f543f6e8ad275bbb2a580" ns2:_="" ns3:_="">
    <xsd:import namespace="7fb0215d-5a29-4068-b9b2-30a237f24f13"/>
    <xsd:import namespace="26b7fe97-6423-4cf9-ad56-9f8a47dc0d62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fb0215d-5a29-4068-b9b2-30a237f24f1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dílené s podrobnostmi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b7fe97-6423-4cf9-ad56-9f8a47dc0d6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description="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FE33D55-B957-4114-AF0C-D4F3C2AB567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fb0215d-5a29-4068-b9b2-30a237f24f13"/>
    <ds:schemaRef ds:uri="26b7fe97-6423-4cf9-ad56-9f8a47dc0d6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7943A93-A6AC-4B93-BDB1-3AF7E209D642}">
  <ds:schemaRefs>
    <ds:schemaRef ds:uri="26b7fe97-6423-4cf9-ad56-9f8a47dc0d62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7fb0215d-5a29-4068-b9b2-30a237f24f13"/>
    <ds:schemaRef ds:uri="http://www.w3.org/XML/1998/namespace"/>
    <ds:schemaRef ds:uri="http://purl.org/dc/terms/"/>
    <ds:schemaRef ds:uri="http://schemas.microsoft.com/office/infopath/2007/PartnerControls"/>
    <ds:schemaRef ds:uri="http://schemas.microsoft.com/office/2006/metadata/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EC7F78A5-9294-47B1-80D5-AD0A7DF233E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9</vt:i4>
      </vt:variant>
      <vt:variant>
        <vt:lpstr>Pojmenované oblasti</vt:lpstr>
      </vt:variant>
      <vt:variant>
        <vt:i4>9</vt:i4>
      </vt:variant>
    </vt:vector>
  </HeadingPairs>
  <TitlesOfParts>
    <vt:vector size="18" baseType="lpstr">
      <vt:lpstr>Souhrnná</vt:lpstr>
      <vt:lpstr>2016</vt:lpstr>
      <vt:lpstr>2017</vt:lpstr>
      <vt:lpstr>2018</vt:lpstr>
      <vt:lpstr>2019</vt:lpstr>
      <vt:lpstr>2020</vt:lpstr>
      <vt:lpstr>2021</vt:lpstr>
      <vt:lpstr>2022</vt:lpstr>
      <vt:lpstr>2023</vt:lpstr>
      <vt:lpstr>'2016'!Názvy_tisku</vt:lpstr>
      <vt:lpstr>'2017'!Názvy_tisku</vt:lpstr>
      <vt:lpstr>'2018'!Názvy_tisku</vt:lpstr>
      <vt:lpstr>'2019'!Názvy_tisku</vt:lpstr>
      <vt:lpstr>'2020'!Názvy_tisku</vt:lpstr>
      <vt:lpstr>'2021'!Názvy_tisku</vt:lpstr>
      <vt:lpstr>'2022'!Názvy_tisku</vt:lpstr>
      <vt:lpstr>'2023'!Názvy_tisku</vt:lpstr>
      <vt:lpstr>Souhrnná!Názvy_tisku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</dc:creator>
  <cp:lastModifiedBy>Martina Lorencová</cp:lastModifiedBy>
  <cp:lastPrinted>2017-09-26T08:49:03Z</cp:lastPrinted>
  <dcterms:created xsi:type="dcterms:W3CDTF">2015-12-09T10:20:18Z</dcterms:created>
  <dcterms:modified xsi:type="dcterms:W3CDTF">2017-10-12T04:39:42Z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0x010100F434B51E7B0D5E49B69185CEF03EC48E</vt:lpwstr>
  </property>
</Properties>
</file>